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AC-U.PIANIFICAZ. E CONTR.STRAT\dati_statistici\Università in cifre\docenti\"/>
    </mc:Choice>
  </mc:AlternateContent>
  <bookViews>
    <workbookView xWindow="-120" yWindow="-120" windowWidth="29040" windowHeight="15840"/>
  </bookViews>
  <sheets>
    <sheet name="PDOC Tabelle" sheetId="1" r:id="rId1"/>
  </sheets>
  <definedNames>
    <definedName name="_xlnm._FilterDatabase" localSheetId="0" hidden="1">'PDOC Tabelle'!$A$62:$AB$62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5" i="1" l="1"/>
  <c r="U95" i="1"/>
  <c r="X95" i="1" s="1"/>
  <c r="Y95" i="1" s="1"/>
  <c r="T95" i="1"/>
  <c r="V95" i="1" s="1"/>
  <c r="X94" i="1"/>
  <c r="W94" i="1"/>
  <c r="Y94" i="1" s="1"/>
  <c r="U94" i="1"/>
  <c r="T94" i="1"/>
  <c r="V94" i="1" s="1"/>
  <c r="U93" i="1"/>
  <c r="X93" i="1" s="1"/>
  <c r="T93" i="1"/>
  <c r="W93" i="1" s="1"/>
  <c r="Y93" i="1" s="1"/>
  <c r="U92" i="1"/>
  <c r="X92" i="1" s="1"/>
  <c r="T92" i="1"/>
  <c r="W92" i="1" s="1"/>
  <c r="Y92" i="1" s="1"/>
  <c r="W91" i="1"/>
  <c r="U91" i="1"/>
  <c r="X91" i="1" s="1"/>
  <c r="Y91" i="1" s="1"/>
  <c r="T91" i="1"/>
  <c r="V91" i="1" s="1"/>
  <c r="X90" i="1"/>
  <c r="W90" i="1"/>
  <c r="Y90" i="1" s="1"/>
  <c r="U90" i="1"/>
  <c r="V90" i="1" s="1"/>
  <c r="T90" i="1"/>
  <c r="U89" i="1"/>
  <c r="X89" i="1" s="1"/>
  <c r="T89" i="1"/>
  <c r="W89" i="1" s="1"/>
  <c r="Y89" i="1" s="1"/>
  <c r="U88" i="1"/>
  <c r="X88" i="1" s="1"/>
  <c r="T88" i="1"/>
  <c r="W88" i="1" s="1"/>
  <c r="Y88" i="1" s="1"/>
  <c r="W87" i="1"/>
  <c r="U87" i="1"/>
  <c r="X87" i="1" s="1"/>
  <c r="Y87" i="1" s="1"/>
  <c r="T87" i="1"/>
  <c r="V87" i="1" s="1"/>
  <c r="X86" i="1"/>
  <c r="W86" i="1"/>
  <c r="Y86" i="1" s="1"/>
  <c r="U86" i="1"/>
  <c r="T86" i="1"/>
  <c r="V86" i="1" s="1"/>
  <c r="U85" i="1"/>
  <c r="X85" i="1" s="1"/>
  <c r="T85" i="1"/>
  <c r="W85" i="1" s="1"/>
  <c r="U84" i="1"/>
  <c r="X84" i="1" s="1"/>
  <c r="T84" i="1"/>
  <c r="W84" i="1" s="1"/>
  <c r="Y84" i="1" s="1"/>
  <c r="W83" i="1"/>
  <c r="U83" i="1"/>
  <c r="X83" i="1" s="1"/>
  <c r="Y83" i="1" s="1"/>
  <c r="T83" i="1"/>
  <c r="V83" i="1" s="1"/>
  <c r="X82" i="1"/>
  <c r="W82" i="1"/>
  <c r="Y82" i="1" s="1"/>
  <c r="U82" i="1"/>
  <c r="T82" i="1"/>
  <c r="V82" i="1" s="1"/>
  <c r="W81" i="1"/>
  <c r="Y81" i="1" s="1"/>
  <c r="U81" i="1"/>
  <c r="X81" i="1" s="1"/>
  <c r="T81" i="1"/>
  <c r="U80" i="1"/>
  <c r="X80" i="1" s="1"/>
  <c r="T80" i="1"/>
  <c r="W80" i="1" s="1"/>
  <c r="Y80" i="1" s="1"/>
  <c r="W79" i="1"/>
  <c r="U79" i="1"/>
  <c r="X79" i="1" s="1"/>
  <c r="Y79" i="1" s="1"/>
  <c r="T79" i="1"/>
  <c r="V79" i="1" s="1"/>
  <c r="X78" i="1"/>
  <c r="W78" i="1"/>
  <c r="Y78" i="1" s="1"/>
  <c r="U78" i="1"/>
  <c r="T78" i="1"/>
  <c r="V78" i="1" s="1"/>
  <c r="W77" i="1"/>
  <c r="U77" i="1"/>
  <c r="V77" i="1" s="1"/>
  <c r="T77" i="1"/>
  <c r="U76" i="1"/>
  <c r="X76" i="1" s="1"/>
  <c r="T76" i="1"/>
  <c r="W76" i="1" s="1"/>
  <c r="Y76" i="1" s="1"/>
  <c r="W75" i="1"/>
  <c r="U75" i="1"/>
  <c r="X75" i="1" s="1"/>
  <c r="Y75" i="1" s="1"/>
  <c r="T75" i="1"/>
  <c r="V75" i="1" s="1"/>
  <c r="X74" i="1"/>
  <c r="W74" i="1"/>
  <c r="Y74" i="1" s="1"/>
  <c r="U74" i="1"/>
  <c r="T74" i="1"/>
  <c r="V74" i="1" s="1"/>
  <c r="W73" i="1"/>
  <c r="Y73" i="1" s="1"/>
  <c r="U73" i="1"/>
  <c r="X73" i="1" s="1"/>
  <c r="T73" i="1"/>
  <c r="U72" i="1"/>
  <c r="X72" i="1" s="1"/>
  <c r="T72" i="1"/>
  <c r="W72" i="1" s="1"/>
  <c r="Y72" i="1" s="1"/>
  <c r="W71" i="1"/>
  <c r="U71" i="1"/>
  <c r="X71" i="1" s="1"/>
  <c r="Y71" i="1" s="1"/>
  <c r="T71" i="1"/>
  <c r="V71" i="1" s="1"/>
  <c r="X70" i="1"/>
  <c r="W70" i="1"/>
  <c r="Y70" i="1" s="1"/>
  <c r="U70" i="1"/>
  <c r="T70" i="1"/>
  <c r="V70" i="1" s="1"/>
  <c r="U69" i="1"/>
  <c r="X69" i="1" s="1"/>
  <c r="T69" i="1"/>
  <c r="W69" i="1" s="1"/>
  <c r="Y69" i="1" s="1"/>
  <c r="U68" i="1"/>
  <c r="X68" i="1" s="1"/>
  <c r="T68" i="1"/>
  <c r="W68" i="1" s="1"/>
  <c r="Y68" i="1" s="1"/>
  <c r="W67" i="1"/>
  <c r="U67" i="1"/>
  <c r="X67" i="1" s="1"/>
  <c r="Y67" i="1" s="1"/>
  <c r="T67" i="1"/>
  <c r="V67" i="1" s="1"/>
  <c r="X66" i="1"/>
  <c r="W66" i="1"/>
  <c r="Y66" i="1" s="1"/>
  <c r="U66" i="1"/>
  <c r="T66" i="1"/>
  <c r="V66" i="1" s="1"/>
  <c r="U65" i="1"/>
  <c r="X65" i="1" s="1"/>
  <c r="T65" i="1"/>
  <c r="W65" i="1" s="1"/>
  <c r="Y65" i="1" s="1"/>
  <c r="U64" i="1"/>
  <c r="X64" i="1" s="1"/>
  <c r="T64" i="1"/>
  <c r="W64" i="1" s="1"/>
  <c r="Y64" i="1" s="1"/>
  <c r="W63" i="1"/>
  <c r="U63" i="1"/>
  <c r="X63" i="1" s="1"/>
  <c r="Y63" i="1" s="1"/>
  <c r="T63" i="1"/>
  <c r="V63" i="1" s="1"/>
  <c r="K53" i="1"/>
  <c r="J53" i="1"/>
  <c r="L53" i="1" s="1"/>
  <c r="I52" i="1"/>
  <c r="H52" i="1"/>
  <c r="G52" i="1"/>
  <c r="F52" i="1"/>
  <c r="E52" i="1"/>
  <c r="K52" i="1" s="1"/>
  <c r="D52" i="1"/>
  <c r="J52" i="1" s="1"/>
  <c r="L52" i="1" s="1"/>
  <c r="L51" i="1"/>
  <c r="K51" i="1"/>
  <c r="J51" i="1"/>
  <c r="K50" i="1"/>
  <c r="J50" i="1"/>
  <c r="L50" i="1" s="1"/>
  <c r="L49" i="1"/>
  <c r="K49" i="1"/>
  <c r="J49" i="1"/>
  <c r="K48" i="1"/>
  <c r="J48" i="1"/>
  <c r="L48" i="1" s="1"/>
  <c r="K47" i="1"/>
  <c r="J47" i="1"/>
  <c r="L47" i="1" s="1"/>
  <c r="L46" i="1"/>
  <c r="L45" i="1"/>
  <c r="K45" i="1"/>
  <c r="J45" i="1"/>
  <c r="K44" i="1"/>
  <c r="J44" i="1"/>
  <c r="L44" i="1" s="1"/>
  <c r="L43" i="1"/>
  <c r="K43" i="1"/>
  <c r="J43" i="1"/>
  <c r="K42" i="1"/>
  <c r="J42" i="1"/>
  <c r="L42" i="1" s="1"/>
  <c r="K41" i="1"/>
  <c r="J41" i="1"/>
  <c r="L41" i="1" s="1"/>
  <c r="L40" i="1"/>
  <c r="L39" i="1"/>
  <c r="K39" i="1"/>
  <c r="J39" i="1"/>
  <c r="K38" i="1"/>
  <c r="J38" i="1"/>
  <c r="L38" i="1" s="1"/>
  <c r="L37" i="1"/>
  <c r="K37" i="1"/>
  <c r="J37" i="1"/>
  <c r="K36" i="1"/>
  <c r="J36" i="1"/>
  <c r="L36" i="1" s="1"/>
  <c r="K35" i="1"/>
  <c r="J35" i="1"/>
  <c r="L35" i="1" s="1"/>
  <c r="L34" i="1"/>
  <c r="L33" i="1"/>
  <c r="K33" i="1"/>
  <c r="J33" i="1"/>
  <c r="K32" i="1"/>
  <c r="J32" i="1"/>
  <c r="L32" i="1" s="1"/>
  <c r="L31" i="1"/>
  <c r="K31" i="1"/>
  <c r="J31" i="1"/>
  <c r="K30" i="1"/>
  <c r="J30" i="1"/>
  <c r="L30" i="1" s="1"/>
  <c r="K29" i="1"/>
  <c r="J29" i="1"/>
  <c r="L29" i="1" s="1"/>
  <c r="K28" i="1"/>
  <c r="L28" i="1" s="1"/>
  <c r="J28" i="1"/>
  <c r="L27" i="1"/>
  <c r="K27" i="1"/>
  <c r="J27" i="1"/>
  <c r="K26" i="1"/>
  <c r="L26" i="1" s="1"/>
  <c r="J26" i="1"/>
  <c r="L25" i="1"/>
  <c r="K25" i="1"/>
  <c r="J25" i="1"/>
  <c r="K24" i="1"/>
  <c r="J24" i="1"/>
  <c r="L24" i="1" s="1"/>
  <c r="L23" i="1"/>
  <c r="K23" i="1"/>
  <c r="J23" i="1"/>
  <c r="K22" i="1"/>
  <c r="J22" i="1"/>
  <c r="L22" i="1" s="1"/>
  <c r="K21" i="1"/>
  <c r="J21" i="1"/>
  <c r="L21" i="1" s="1"/>
  <c r="K20" i="1"/>
  <c r="L20" i="1" s="1"/>
  <c r="J20" i="1"/>
  <c r="L19" i="1"/>
  <c r="K19" i="1"/>
  <c r="J19" i="1"/>
  <c r="X11" i="1"/>
  <c r="Y11" i="1" s="1"/>
  <c r="W11" i="1"/>
  <c r="V11" i="1"/>
  <c r="U11" i="1"/>
  <c r="T11" i="1"/>
  <c r="X10" i="1"/>
  <c r="W10" i="1"/>
  <c r="Y10" i="1" s="1"/>
  <c r="V10" i="1"/>
  <c r="U10" i="1"/>
  <c r="T10" i="1"/>
  <c r="X9" i="1"/>
  <c r="W9" i="1"/>
  <c r="Y9" i="1" s="1"/>
  <c r="V9" i="1"/>
  <c r="U9" i="1"/>
  <c r="T9" i="1"/>
  <c r="X8" i="1"/>
  <c r="Y8" i="1" s="1"/>
  <c r="W8" i="1"/>
  <c r="V8" i="1"/>
  <c r="U8" i="1"/>
  <c r="T8" i="1"/>
  <c r="X7" i="1"/>
  <c r="Y7" i="1" s="1"/>
  <c r="W7" i="1"/>
  <c r="V7" i="1"/>
  <c r="U7" i="1"/>
  <c r="T7" i="1"/>
  <c r="Y85" i="1" l="1"/>
  <c r="Y77" i="1"/>
  <c r="V69" i="1"/>
  <c r="V73" i="1"/>
  <c r="V81" i="1"/>
  <c r="V85" i="1"/>
  <c r="V89" i="1"/>
  <c r="V93" i="1"/>
  <c r="V65" i="1"/>
  <c r="V64" i="1"/>
  <c r="V68" i="1"/>
  <c r="V72" i="1"/>
  <c r="V76" i="1"/>
  <c r="X77" i="1"/>
  <c r="V80" i="1"/>
  <c r="V84" i="1"/>
  <c r="V88" i="1"/>
  <c r="V92" i="1"/>
</calcChain>
</file>

<file path=xl/sharedStrings.xml><?xml version="1.0" encoding="utf-8"?>
<sst xmlns="http://schemas.openxmlformats.org/spreadsheetml/2006/main" count="172" uniqueCount="67">
  <si>
    <t>Tab1. Personale docente per ruolo, genere e classe d'età al 31.12.2024</t>
  </si>
  <si>
    <t>Età</t>
  </si>
  <si>
    <t>Professori I^ fascia</t>
  </si>
  <si>
    <t>Professori II^ fascia</t>
  </si>
  <si>
    <t>Ricercatori tempo indeterminato</t>
  </si>
  <si>
    <t>Ricercatori a tempo determinato</t>
  </si>
  <si>
    <t>Ateneo</t>
  </si>
  <si>
    <t>RTDA</t>
  </si>
  <si>
    <t>RTDA Totale</t>
  </si>
  <si>
    <t>RTDB</t>
  </si>
  <si>
    <t>RTDB Totale</t>
  </si>
  <si>
    <t>RTT</t>
  </si>
  <si>
    <t>RTT Totale</t>
  </si>
  <si>
    <t>Totale</t>
  </si>
  <si>
    <t>F</t>
  </si>
  <si>
    <t>M</t>
  </si>
  <si>
    <t>&lt;= 40</t>
  </si>
  <si>
    <t>41-50</t>
  </si>
  <si>
    <t>51-60</t>
  </si>
  <si>
    <t>61-70</t>
  </si>
  <si>
    <t>[1] Alle consistenze si aggiunge una professoressa straordinaria a tempo determinato</t>
  </si>
  <si>
    <t>Tab2. Personale docente per ruolo, classe d'età, cittadinanza e genere al 31.12.2024</t>
  </si>
  <si>
    <t>RUOLO</t>
  </si>
  <si>
    <t>ETA'</t>
  </si>
  <si>
    <t>Italiani</t>
  </si>
  <si>
    <t>Stranieri</t>
  </si>
  <si>
    <t>Ricercatori tempo determinato</t>
  </si>
  <si>
    <t>Totale RTDA</t>
  </si>
  <si>
    <t>Totale RTDB</t>
  </si>
  <si>
    <t>Totale RTT</t>
  </si>
  <si>
    <t>Tab3. Personale docente distinto per struttura di afferenza, ruolo e genere al 31.12.2024</t>
  </si>
  <si>
    <t>Dipartimento</t>
  </si>
  <si>
    <t>PD</t>
  </si>
  <si>
    <t>PD Totale</t>
  </si>
  <si>
    <t>Agronomia Animali Alimenti Risorse Naturali e Ambiente - DAFNAE</t>
  </si>
  <si>
    <t>Beni Culturali: archeologia, storia dell'arte, del cinema e della musica (DBC)</t>
  </si>
  <si>
    <t>Biologia - DiBio</t>
  </si>
  <si>
    <t>Biomedicina Comparata e Alimentazione - BCA</t>
  </si>
  <si>
    <t>Diritto Privato e di Critica del Diritto - DPCD</t>
  </si>
  <si>
    <t>Diritto Pubblico, Internazionale e Comunitario - DiPIC</t>
  </si>
  <si>
    <t>Filosofia, Sociologia, Pedagogia e Psicologia Applicata - FISPPA</t>
  </si>
  <si>
    <t>Fisica e Astronomia Galileo Galilei - DFA</t>
  </si>
  <si>
    <t>Geoscienze</t>
  </si>
  <si>
    <t>Ingegneria Civile, Edile e Ambientale - ICEA</t>
  </si>
  <si>
    <t>Ingegneria dell'Informazione - DEI</t>
  </si>
  <si>
    <t>Ingegneria Industriale - DII</t>
  </si>
  <si>
    <t>Matematica Tullio Levi-Civita - DM</t>
  </si>
  <si>
    <t>Medicina - DIMED</t>
  </si>
  <si>
    <t>Medicina Animale, Produzioni e Salute - MAPS</t>
  </si>
  <si>
    <t>Medicina Molecolare - DMM</t>
  </si>
  <si>
    <t>Neuroscienze - DNS</t>
  </si>
  <si>
    <t>Psicologia dello Sviluppo e della Socializzazione - DPSS</t>
  </si>
  <si>
    <t>Psicologia Generale - DPG</t>
  </si>
  <si>
    <t>Salute della Donna e del Bambino - SDB</t>
  </si>
  <si>
    <t>Scienze Biomediche - DSB</t>
  </si>
  <si>
    <t>Scienze Cardio-Toraco-Vascolari e Sanita' Pubblica</t>
  </si>
  <si>
    <t>Scienze Chimiche - DiSC</t>
  </si>
  <si>
    <t>Scienze Chirurgiche Oncologiche e Gastroenterologiche - DiSCOG</t>
  </si>
  <si>
    <t>Scienze del Farmaco - DSF</t>
  </si>
  <si>
    <t>Scienze Economiche e Aziendali Marco Fanno - DSEA</t>
  </si>
  <si>
    <t>Scienze Politiche, Giuridiche e Studi Internazionali - SPGI</t>
  </si>
  <si>
    <t>Scienze Statistiche</t>
  </si>
  <si>
    <t>Scienze Storiche, Geografiche e dell'Antichita' - DiSSGeA</t>
  </si>
  <si>
    <t>Studi Linguistici e Letterari - DISLL</t>
  </si>
  <si>
    <t>Tecnica e Gestione dei Sistemi Industriali - DTG</t>
  </si>
  <si>
    <t>Territorio e Sistemi Agro-Forestali - TESAF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</si>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</sst>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indexed="60"/>
      <name val="Arial"/>
      <family val="2"/>
    </font>
    <font>
      <b/>
      <sz val="11"/>
      <color indexed="6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 style="thin">
        <color theme="0" tint="-0.499984740745262"/>
      </right>
      <top style="double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theme="0" tint="-0.499984740745262"/>
      </top>
      <bottom style="hair">
        <color theme="0" tint="-0.499984740745262"/>
      </bottom>
      <diagonal/>
    </border>
    <border>
      <left/>
      <right/>
      <top style="double">
        <color indexed="64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double">
        <color indexed="64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indexed="55"/>
      </top>
      <bottom style="double">
        <color indexed="55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 style="double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 style="hair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double">
        <color indexed="55"/>
      </top>
      <bottom style="double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/>
      <top style="double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double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34998626667073579"/>
      </right>
      <top style="double">
        <color indexed="55"/>
      </top>
      <bottom style="double">
        <color indexed="55"/>
      </bottom>
      <diagonal/>
    </border>
    <border>
      <left style="thin">
        <color theme="0" tint="-0.34998626667073579"/>
      </left>
      <right style="hair">
        <color theme="0" tint="-0.499984740745262"/>
      </right>
      <top style="double">
        <color indexed="55"/>
      </top>
      <bottom style="double">
        <color indexed="55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indexed="55"/>
      </top>
      <bottom style="double">
        <color indexed="55"/>
      </bottom>
      <diagonal/>
    </border>
    <border>
      <left/>
      <right style="thin">
        <color theme="0" tint="-0.34998626667073579"/>
      </right>
      <top style="double">
        <color indexed="55"/>
      </top>
      <bottom style="double">
        <color indexed="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" fontId="5" fillId="0" borderId="27" xfId="1" applyNumberFormat="1" applyFont="1" applyBorder="1" applyAlignment="1">
      <alignment horizontal="right"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18" xfId="0" applyBorder="1"/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7" fillId="0" borderId="39" xfId="0" applyFont="1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0" borderId="42" xfId="1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7" fillId="0" borderId="40" xfId="1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7" xfId="0" applyFont="1" applyBorder="1"/>
    <xf numFmtId="0" fontId="0" fillId="0" borderId="11" xfId="0" applyBorder="1" applyAlignment="1">
      <alignment horizontal="center"/>
    </xf>
    <xf numFmtId="0" fontId="7" fillId="0" borderId="10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1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3" xfId="0" applyFont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7" fillId="0" borderId="37" xfId="1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7" fillId="0" borderId="35" xfId="1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6" fillId="0" borderId="44" xfId="1" applyNumberFormat="1" applyFont="1" applyBorder="1" applyAlignment="1">
      <alignment horizontal="center"/>
    </xf>
    <xf numFmtId="0" fontId="6" fillId="0" borderId="45" xfId="1" applyNumberFormat="1" applyFont="1" applyBorder="1" applyAlignment="1">
      <alignment horizontal="center"/>
    </xf>
    <xf numFmtId="0" fontId="6" fillId="0" borderId="46" xfId="1" applyNumberFormat="1" applyFont="1" applyBorder="1" applyAlignment="1">
      <alignment horizontal="center"/>
    </xf>
    <xf numFmtId="0" fontId="6" fillId="0" borderId="47" xfId="1" applyNumberFormat="1" applyFont="1" applyBorder="1" applyAlignment="1">
      <alignment horizontal="center"/>
    </xf>
    <xf numFmtId="0" fontId="6" fillId="0" borderId="48" xfId="1" applyNumberFormat="1" applyFont="1" applyBorder="1" applyAlignment="1">
      <alignment horizontal="center"/>
    </xf>
    <xf numFmtId="0" fontId="6" fillId="0" borderId="49" xfId="1" applyNumberFormat="1" applyFont="1" applyBorder="1" applyAlignment="1">
      <alignment horizontal="center"/>
    </xf>
    <xf numFmtId="0" fontId="7" fillId="0" borderId="52" xfId="0" applyFont="1" applyBorder="1"/>
    <xf numFmtId="0" fontId="7" fillId="0" borderId="55" xfId="0" applyFont="1" applyBorder="1"/>
    <xf numFmtId="0" fontId="7" fillId="0" borderId="56" xfId="0" applyFont="1" applyBorder="1"/>
    <xf numFmtId="0" fontId="6" fillId="0" borderId="59" xfId="1" applyNumberFormat="1" applyFont="1" applyBorder="1" applyAlignment="1">
      <alignment horizontal="center"/>
    </xf>
    <xf numFmtId="0" fontId="0" fillId="0" borderId="60" xfId="0" applyBorder="1"/>
    <xf numFmtId="0" fontId="3" fillId="0" borderId="61" xfId="0" applyFont="1" applyBorder="1" applyAlignment="1">
      <alignment vertical="center"/>
    </xf>
    <xf numFmtId="0" fontId="0" fillId="0" borderId="62" xfId="0" applyBorder="1" applyAlignment="1">
      <alignment horizontal="center"/>
    </xf>
    <xf numFmtId="0" fontId="7" fillId="0" borderId="63" xfId="1" applyNumberFormat="1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6" fillId="0" borderId="60" xfId="1" applyNumberFormat="1" applyFont="1" applyBorder="1" applyAlignment="1">
      <alignment horizontal="center"/>
    </xf>
    <xf numFmtId="0" fontId="6" fillId="0" borderId="67" xfId="1" applyNumberFormat="1" applyFont="1" applyBorder="1" applyAlignment="1">
      <alignment horizontal="center"/>
    </xf>
    <xf numFmtId="0" fontId="6" fillId="0" borderId="68" xfId="1" applyNumberFormat="1" applyFont="1" applyBorder="1" applyAlignment="1">
      <alignment horizontal="center"/>
    </xf>
    <xf numFmtId="0" fontId="6" fillId="0" borderId="69" xfId="1" applyNumberFormat="1" applyFont="1" applyBorder="1" applyAlignment="1">
      <alignment horizontal="center"/>
    </xf>
    <xf numFmtId="0" fontId="6" fillId="0" borderId="70" xfId="1" applyNumberFormat="1" applyFont="1" applyBorder="1" applyAlignment="1">
      <alignment horizontal="center"/>
    </xf>
    <xf numFmtId="0" fontId="6" fillId="0" borderId="71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79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64" xfId="1" applyNumberFormat="1" applyFont="1" applyBorder="1" applyAlignment="1">
      <alignment horizontal="center" vertical="center"/>
    </xf>
    <xf numFmtId="0" fontId="7" fillId="0" borderId="65" xfId="1" applyNumberFormat="1" applyFont="1" applyBorder="1" applyAlignment="1">
      <alignment horizontal="center" vertical="center"/>
    </xf>
    <xf numFmtId="0" fontId="7" fillId="0" borderId="24" xfId="1" applyNumberFormat="1" applyFont="1" applyBorder="1" applyAlignment="1">
      <alignment horizontal="center" vertical="center"/>
    </xf>
    <xf numFmtId="0" fontId="7" fillId="0" borderId="82" xfId="1" applyNumberFormat="1" applyFont="1" applyBorder="1" applyAlignment="1">
      <alignment horizontal="center" vertical="center"/>
    </xf>
    <xf numFmtId="0" fontId="7" fillId="0" borderId="66" xfId="1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3" fontId="5" fillId="0" borderId="83" xfId="1" applyNumberFormat="1" applyFont="1" applyBorder="1" applyAlignment="1">
      <alignment horizontal="center" vertical="center"/>
    </xf>
    <xf numFmtId="3" fontId="5" fillId="0" borderId="84" xfId="1" applyNumberFormat="1" applyFont="1" applyBorder="1" applyAlignment="1">
      <alignment horizontal="center" vertical="center"/>
    </xf>
    <xf numFmtId="3" fontId="5" fillId="0" borderId="72" xfId="1" applyNumberFormat="1" applyFont="1" applyBorder="1" applyAlignment="1">
      <alignment horizontal="center" vertical="center"/>
    </xf>
    <xf numFmtId="3" fontId="5" fillId="0" borderId="85" xfId="1" applyNumberFormat="1" applyFont="1" applyBorder="1" applyAlignment="1">
      <alignment horizontal="center" vertical="center"/>
    </xf>
    <xf numFmtId="3" fontId="5" fillId="0" borderId="86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3" fontId="5" fillId="0" borderId="72" xfId="1" applyNumberFormat="1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showGridLines="0" tabSelected="1" zoomScale="85" zoomScaleNormal="85" workbookViewId="0">
      <selection activeCell="N18" sqref="N18"/>
    </sheetView>
  </sheetViews>
  <sheetFormatPr defaultRowHeight="15" x14ac:dyDescent="0.25"/>
  <cols>
    <col min="1" max="1" width="38.5703125" customWidth="1"/>
    <col min="3" max="3" width="15.7109375" customWidth="1"/>
    <col min="4" max="10" width="8.7109375" customWidth="1"/>
    <col min="11" max="13" width="8.7109375" style="104" customWidth="1"/>
    <col min="14" max="28" width="8.7109375" customWidth="1"/>
    <col min="29" max="29" width="9.7109375" bestFit="1" customWidth="1"/>
  </cols>
  <sheetData>
    <row r="1" spans="1:28" x14ac:dyDescent="0.25">
      <c r="A1" s="1" t="s">
        <v>0</v>
      </c>
      <c r="K1"/>
      <c r="L1"/>
      <c r="M1"/>
    </row>
    <row r="2" spans="1:28" x14ac:dyDescent="0.25">
      <c r="K2"/>
      <c r="L2"/>
      <c r="M2"/>
    </row>
    <row r="3" spans="1:28" ht="15.75" thickBot="1" x14ac:dyDescent="0.3">
      <c r="A3" s="1"/>
      <c r="K3"/>
      <c r="L3"/>
      <c r="M3"/>
    </row>
    <row r="4" spans="1:28" ht="15.75" customHeight="1" thickTop="1" x14ac:dyDescent="0.25">
      <c r="A4" s="146" t="s">
        <v>1</v>
      </c>
      <c r="B4" s="105" t="s">
        <v>2</v>
      </c>
      <c r="C4" s="106"/>
      <c r="D4" s="107"/>
      <c r="E4" s="105" t="s">
        <v>3</v>
      </c>
      <c r="F4" s="106"/>
      <c r="G4" s="107"/>
      <c r="H4" s="111" t="s">
        <v>4</v>
      </c>
      <c r="I4" s="112"/>
      <c r="J4" s="113"/>
      <c r="K4" s="118" t="s">
        <v>5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  <c r="W4" s="111" t="s">
        <v>6</v>
      </c>
      <c r="X4" s="112"/>
      <c r="Y4" s="113"/>
    </row>
    <row r="5" spans="1:28" x14ac:dyDescent="0.25">
      <c r="A5" s="149"/>
      <c r="B5" s="108"/>
      <c r="C5" s="109"/>
      <c r="D5" s="110"/>
      <c r="E5" s="108"/>
      <c r="F5" s="109"/>
      <c r="G5" s="110"/>
      <c r="H5" s="114"/>
      <c r="I5" s="115"/>
      <c r="J5" s="116"/>
      <c r="K5" s="151" t="s">
        <v>7</v>
      </c>
      <c r="L5" s="115"/>
      <c r="M5" s="116" t="s">
        <v>8</v>
      </c>
      <c r="N5" s="151" t="s">
        <v>9</v>
      </c>
      <c r="O5" s="115"/>
      <c r="P5" s="116" t="s">
        <v>10</v>
      </c>
      <c r="Q5" s="151" t="s">
        <v>11</v>
      </c>
      <c r="R5" s="115"/>
      <c r="S5" s="116" t="s">
        <v>12</v>
      </c>
      <c r="T5" s="151" t="s">
        <v>13</v>
      </c>
      <c r="U5" s="115"/>
      <c r="V5" s="116"/>
      <c r="W5" s="151"/>
      <c r="X5" s="115"/>
      <c r="Y5" s="116"/>
    </row>
    <row r="6" spans="1:28" x14ac:dyDescent="0.25">
      <c r="A6" s="150"/>
      <c r="B6" s="2" t="s">
        <v>14</v>
      </c>
      <c r="C6" s="3" t="s">
        <v>15</v>
      </c>
      <c r="D6" s="4" t="s">
        <v>13</v>
      </c>
      <c r="E6" s="2" t="s">
        <v>14</v>
      </c>
      <c r="F6" s="3" t="s">
        <v>15</v>
      </c>
      <c r="G6" s="4" t="s">
        <v>13</v>
      </c>
      <c r="H6" s="2" t="s">
        <v>14</v>
      </c>
      <c r="I6" s="3" t="s">
        <v>15</v>
      </c>
      <c r="J6" s="4" t="s">
        <v>13</v>
      </c>
      <c r="K6" s="2" t="s">
        <v>14</v>
      </c>
      <c r="L6" s="3" t="s">
        <v>15</v>
      </c>
      <c r="M6" s="4" t="s">
        <v>13</v>
      </c>
      <c r="N6" s="5" t="s">
        <v>14</v>
      </c>
      <c r="O6" s="3" t="s">
        <v>15</v>
      </c>
      <c r="P6" s="4" t="s">
        <v>13</v>
      </c>
      <c r="Q6" s="5" t="s">
        <v>14</v>
      </c>
      <c r="R6" s="3" t="s">
        <v>15</v>
      </c>
      <c r="S6" s="4" t="s">
        <v>13</v>
      </c>
      <c r="T6" s="5" t="s">
        <v>14</v>
      </c>
      <c r="U6" s="3" t="s">
        <v>15</v>
      </c>
      <c r="V6" s="4" t="s">
        <v>13</v>
      </c>
      <c r="W6" s="5" t="s">
        <v>14</v>
      </c>
      <c r="X6" s="3" t="s">
        <v>15</v>
      </c>
      <c r="Y6" s="4" t="s">
        <v>13</v>
      </c>
    </row>
    <row r="7" spans="1:28" x14ac:dyDescent="0.25">
      <c r="A7" s="6" t="s">
        <v>16</v>
      </c>
      <c r="B7" s="7">
        <v>1</v>
      </c>
      <c r="C7" s="8">
        <v>4</v>
      </c>
      <c r="D7" s="9">
        <v>5</v>
      </c>
      <c r="E7" s="7">
        <v>43</v>
      </c>
      <c r="F7" s="8">
        <v>80</v>
      </c>
      <c r="G7" s="9">
        <v>123</v>
      </c>
      <c r="H7" s="7"/>
      <c r="I7" s="8"/>
      <c r="J7" s="9"/>
      <c r="K7" s="7">
        <v>153</v>
      </c>
      <c r="L7" s="8">
        <v>186</v>
      </c>
      <c r="M7" s="9">
        <v>339</v>
      </c>
      <c r="N7" s="7">
        <v>50</v>
      </c>
      <c r="O7" s="8">
        <v>108</v>
      </c>
      <c r="P7" s="9">
        <v>158</v>
      </c>
      <c r="Q7" s="7">
        <v>17</v>
      </c>
      <c r="R7" s="8">
        <v>23</v>
      </c>
      <c r="S7" s="9">
        <v>40</v>
      </c>
      <c r="T7" s="7">
        <f>K7+N7+Q7</f>
        <v>220</v>
      </c>
      <c r="U7" s="8">
        <f>L7+O7+R7</f>
        <v>317</v>
      </c>
      <c r="V7" s="9">
        <f>M7+P7+S7</f>
        <v>537</v>
      </c>
      <c r="W7" s="7">
        <f>SUM(B7,E7,H7,K7,N7,Q7)</f>
        <v>264</v>
      </c>
      <c r="X7" s="8">
        <f>SUM(C7,F7,I7,L7,O7,R7)</f>
        <v>401</v>
      </c>
      <c r="Y7" s="9">
        <f>W7+X7</f>
        <v>665</v>
      </c>
    </row>
    <row r="8" spans="1:28" x14ac:dyDescent="0.25">
      <c r="A8" s="10" t="s">
        <v>17</v>
      </c>
      <c r="B8" s="11">
        <v>27</v>
      </c>
      <c r="C8" s="12">
        <v>92</v>
      </c>
      <c r="D8" s="13">
        <v>119</v>
      </c>
      <c r="E8" s="11">
        <v>212</v>
      </c>
      <c r="F8" s="12">
        <v>299</v>
      </c>
      <c r="G8" s="13">
        <v>511</v>
      </c>
      <c r="H8" s="11">
        <v>7</v>
      </c>
      <c r="I8" s="12">
        <v>11</v>
      </c>
      <c r="J8" s="13">
        <v>18</v>
      </c>
      <c r="K8" s="11">
        <v>39</v>
      </c>
      <c r="L8" s="12">
        <v>22</v>
      </c>
      <c r="M8" s="13">
        <v>61</v>
      </c>
      <c r="N8" s="11">
        <v>36</v>
      </c>
      <c r="O8" s="12">
        <v>40</v>
      </c>
      <c r="P8" s="13">
        <v>76</v>
      </c>
      <c r="Q8" s="11">
        <v>3</v>
      </c>
      <c r="R8" s="12">
        <v>5</v>
      </c>
      <c r="S8" s="13">
        <v>8</v>
      </c>
      <c r="T8" s="11">
        <f t="shared" ref="T8:V11" si="0">K8+N8+Q8</f>
        <v>78</v>
      </c>
      <c r="U8" s="12">
        <f t="shared" si="0"/>
        <v>67</v>
      </c>
      <c r="V8" s="13">
        <f t="shared" si="0"/>
        <v>145</v>
      </c>
      <c r="W8" s="11">
        <f t="shared" ref="W8:X10" si="1">SUM(B8,E8,H8,K8,N8,Q8)</f>
        <v>324</v>
      </c>
      <c r="X8" s="12">
        <f t="shared" si="1"/>
        <v>469</v>
      </c>
      <c r="Y8" s="13">
        <f t="shared" ref="Y8:Y10" si="2">W8+X8</f>
        <v>793</v>
      </c>
    </row>
    <row r="9" spans="1:28" x14ac:dyDescent="0.25">
      <c r="A9" s="14" t="s">
        <v>18</v>
      </c>
      <c r="B9" s="15">
        <v>87</v>
      </c>
      <c r="C9" s="16">
        <v>203</v>
      </c>
      <c r="D9" s="13">
        <v>290</v>
      </c>
      <c r="E9" s="15">
        <v>189</v>
      </c>
      <c r="F9" s="16">
        <v>242</v>
      </c>
      <c r="G9" s="13">
        <v>431</v>
      </c>
      <c r="H9" s="15">
        <v>25</v>
      </c>
      <c r="I9" s="16">
        <v>34</v>
      </c>
      <c r="J9" s="13">
        <v>59</v>
      </c>
      <c r="K9" s="15">
        <v>5</v>
      </c>
      <c r="L9" s="16">
        <v>3</v>
      </c>
      <c r="M9" s="13">
        <v>8</v>
      </c>
      <c r="N9" s="15">
        <v>7</v>
      </c>
      <c r="O9" s="16">
        <v>5</v>
      </c>
      <c r="P9" s="13">
        <v>12</v>
      </c>
      <c r="Q9" s="15">
        <v>1</v>
      </c>
      <c r="R9" s="16"/>
      <c r="S9" s="13">
        <v>1</v>
      </c>
      <c r="T9" s="15">
        <f t="shared" si="0"/>
        <v>13</v>
      </c>
      <c r="U9" s="16">
        <f t="shared" si="0"/>
        <v>8</v>
      </c>
      <c r="V9" s="13">
        <f t="shared" si="0"/>
        <v>21</v>
      </c>
      <c r="W9" s="15">
        <f t="shared" si="1"/>
        <v>314</v>
      </c>
      <c r="X9" s="16">
        <f t="shared" si="1"/>
        <v>487</v>
      </c>
      <c r="Y9" s="13">
        <f t="shared" si="2"/>
        <v>801</v>
      </c>
    </row>
    <row r="10" spans="1:28" ht="15.75" thickBot="1" x14ac:dyDescent="0.3">
      <c r="A10" s="17" t="s">
        <v>19</v>
      </c>
      <c r="B10" s="18">
        <v>65</v>
      </c>
      <c r="C10" s="19">
        <v>206</v>
      </c>
      <c r="D10" s="20">
        <v>271</v>
      </c>
      <c r="E10" s="18">
        <v>66</v>
      </c>
      <c r="F10" s="19">
        <v>131</v>
      </c>
      <c r="G10" s="20">
        <v>197</v>
      </c>
      <c r="H10" s="18">
        <v>20</v>
      </c>
      <c r="I10" s="19">
        <v>14</v>
      </c>
      <c r="J10" s="20">
        <v>34</v>
      </c>
      <c r="K10" s="18"/>
      <c r="L10" s="19"/>
      <c r="M10" s="20"/>
      <c r="N10" s="18">
        <v>1</v>
      </c>
      <c r="O10" s="19"/>
      <c r="P10" s="20">
        <v>1</v>
      </c>
      <c r="Q10" s="18"/>
      <c r="R10" s="19"/>
      <c r="S10" s="20"/>
      <c r="T10" s="18">
        <f t="shared" si="0"/>
        <v>1</v>
      </c>
      <c r="U10" s="19">
        <f t="shared" si="0"/>
        <v>0</v>
      </c>
      <c r="V10" s="20">
        <f t="shared" si="0"/>
        <v>1</v>
      </c>
      <c r="W10" s="18">
        <f>SUM(B10,E10,H10,K10,N10,Q10)</f>
        <v>152</v>
      </c>
      <c r="X10" s="19">
        <f t="shared" si="1"/>
        <v>351</v>
      </c>
      <c r="Y10" s="20">
        <f t="shared" si="2"/>
        <v>503</v>
      </c>
    </row>
    <row r="11" spans="1:28" ht="16.5" thickTop="1" thickBot="1" x14ac:dyDescent="0.3">
      <c r="A11" s="21" t="s">
        <v>13</v>
      </c>
      <c r="B11" s="22">
        <v>180</v>
      </c>
      <c r="C11" s="23">
        <v>505</v>
      </c>
      <c r="D11" s="24">
        <v>685</v>
      </c>
      <c r="E11" s="22">
        <v>510</v>
      </c>
      <c r="F11" s="23">
        <v>752</v>
      </c>
      <c r="G11" s="24">
        <v>1262</v>
      </c>
      <c r="H11" s="22">
        <v>52</v>
      </c>
      <c r="I11" s="23">
        <v>59</v>
      </c>
      <c r="J11" s="24">
        <v>111</v>
      </c>
      <c r="K11" s="22">
        <v>197</v>
      </c>
      <c r="L11" s="23">
        <v>211</v>
      </c>
      <c r="M11" s="24">
        <v>408</v>
      </c>
      <c r="N11" s="22">
        <v>94</v>
      </c>
      <c r="O11" s="23">
        <v>153</v>
      </c>
      <c r="P11" s="24">
        <v>247</v>
      </c>
      <c r="Q11" s="22">
        <v>21</v>
      </c>
      <c r="R11" s="23">
        <v>28</v>
      </c>
      <c r="S11" s="24">
        <v>49</v>
      </c>
      <c r="T11" s="22">
        <f>K11+N11+Q11</f>
        <v>312</v>
      </c>
      <c r="U11" s="23">
        <f t="shared" si="0"/>
        <v>392</v>
      </c>
      <c r="V11" s="24">
        <f>M11+P11+S11</f>
        <v>704</v>
      </c>
      <c r="W11" s="22">
        <f>SUM(B11,E11,H11,K11,N11,Q11)</f>
        <v>1054</v>
      </c>
      <c r="X11" s="23">
        <f>SUM(C11,F11,I11,L11,O11,R11)</f>
        <v>1708</v>
      </c>
      <c r="Y11" s="24">
        <f>W11+X11</f>
        <v>2762</v>
      </c>
    </row>
    <row r="12" spans="1:28" ht="15.75" thickTop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x14ac:dyDescent="0.25">
      <c r="A13" t="s">
        <v>20</v>
      </c>
      <c r="K13"/>
      <c r="L13"/>
      <c r="M13"/>
    </row>
    <row r="14" spans="1:28" x14ac:dyDescent="0.25">
      <c r="K14"/>
      <c r="L14"/>
      <c r="M14"/>
    </row>
    <row r="15" spans="1:28" x14ac:dyDescent="0.25">
      <c r="A15" s="26" t="s">
        <v>21</v>
      </c>
      <c r="K15"/>
      <c r="L15"/>
      <c r="M15"/>
    </row>
    <row r="16" spans="1:28" ht="15.75" thickBot="1" x14ac:dyDescent="0.3">
      <c r="A16" s="26"/>
      <c r="K16"/>
      <c r="L16"/>
      <c r="M16"/>
    </row>
    <row r="17" spans="1:18" ht="15.75" thickTop="1" x14ac:dyDescent="0.25">
      <c r="A17" s="141" t="s">
        <v>22</v>
      </c>
      <c r="B17" s="141"/>
      <c r="C17" s="143" t="s">
        <v>23</v>
      </c>
      <c r="D17" s="145" t="s">
        <v>24</v>
      </c>
      <c r="E17" s="145"/>
      <c r="F17" s="146"/>
      <c r="G17" s="145" t="s">
        <v>25</v>
      </c>
      <c r="H17" s="145"/>
      <c r="I17" s="146"/>
      <c r="J17" s="145" t="s">
        <v>6</v>
      </c>
      <c r="K17" s="145"/>
      <c r="L17" s="146"/>
      <c r="M17" s="27"/>
    </row>
    <row r="18" spans="1:18" x14ac:dyDescent="0.25">
      <c r="A18" s="142"/>
      <c r="B18" s="142"/>
      <c r="C18" s="144"/>
      <c r="D18" s="28" t="s">
        <v>14</v>
      </c>
      <c r="E18" s="29" t="s">
        <v>15</v>
      </c>
      <c r="F18" s="30" t="s">
        <v>13</v>
      </c>
      <c r="G18" s="28" t="s">
        <v>14</v>
      </c>
      <c r="H18" s="29" t="s">
        <v>15</v>
      </c>
      <c r="I18" s="30" t="s">
        <v>13</v>
      </c>
      <c r="J18" s="28" t="s">
        <v>14</v>
      </c>
      <c r="K18" s="29" t="s">
        <v>15</v>
      </c>
      <c r="L18" s="30" t="s">
        <v>13</v>
      </c>
      <c r="M18"/>
    </row>
    <row r="19" spans="1:18" x14ac:dyDescent="0.25">
      <c r="A19" s="147" t="s">
        <v>2</v>
      </c>
      <c r="B19" s="148"/>
      <c r="C19" s="31" t="s">
        <v>16</v>
      </c>
      <c r="D19" s="32">
        <v>1</v>
      </c>
      <c r="E19" s="33">
        <v>4</v>
      </c>
      <c r="F19" s="34">
        <v>5</v>
      </c>
      <c r="G19" s="35"/>
      <c r="H19" s="33"/>
      <c r="I19" s="36"/>
      <c r="J19" s="37">
        <f>D19+G19</f>
        <v>1</v>
      </c>
      <c r="K19" s="35">
        <f>E19+H19</f>
        <v>4</v>
      </c>
      <c r="L19" s="38">
        <f>J19+K19</f>
        <v>5</v>
      </c>
      <c r="M19"/>
    </row>
    <row r="20" spans="1:18" x14ac:dyDescent="0.25">
      <c r="A20" s="147"/>
      <c r="B20" s="148"/>
      <c r="C20" s="39" t="s">
        <v>17</v>
      </c>
      <c r="D20" s="40">
        <v>26</v>
      </c>
      <c r="E20" s="12">
        <v>89</v>
      </c>
      <c r="F20" s="41">
        <v>115</v>
      </c>
      <c r="G20" s="42">
        <v>1</v>
      </c>
      <c r="H20" s="12">
        <v>3</v>
      </c>
      <c r="I20" s="13">
        <v>4</v>
      </c>
      <c r="J20" s="43">
        <f t="shared" ref="J20:K52" si="3">D20+G20</f>
        <v>27</v>
      </c>
      <c r="K20" s="42">
        <f t="shared" si="3"/>
        <v>92</v>
      </c>
      <c r="L20" s="44">
        <f t="shared" ref="L20:L52" si="4">J20+K20</f>
        <v>119</v>
      </c>
      <c r="M20"/>
    </row>
    <row r="21" spans="1:18" x14ac:dyDescent="0.25">
      <c r="A21" s="147"/>
      <c r="B21" s="148"/>
      <c r="C21" s="39" t="s">
        <v>18</v>
      </c>
      <c r="D21" s="40">
        <v>85</v>
      </c>
      <c r="E21" s="12">
        <v>202</v>
      </c>
      <c r="F21" s="41">
        <v>287</v>
      </c>
      <c r="G21" s="42">
        <v>2</v>
      </c>
      <c r="H21" s="12">
        <v>1</v>
      </c>
      <c r="I21" s="13">
        <v>3</v>
      </c>
      <c r="J21" s="43">
        <f t="shared" si="3"/>
        <v>87</v>
      </c>
      <c r="K21" s="42">
        <f t="shared" si="3"/>
        <v>203</v>
      </c>
      <c r="L21" s="44">
        <f t="shared" si="4"/>
        <v>290</v>
      </c>
      <c r="M21"/>
    </row>
    <row r="22" spans="1:18" x14ac:dyDescent="0.25">
      <c r="A22" s="147"/>
      <c r="B22" s="148"/>
      <c r="C22" s="45" t="s">
        <v>19</v>
      </c>
      <c r="D22" s="46">
        <v>64</v>
      </c>
      <c r="E22" s="47">
        <v>206</v>
      </c>
      <c r="F22" s="48">
        <v>270</v>
      </c>
      <c r="G22" s="49">
        <v>1</v>
      </c>
      <c r="H22" s="47"/>
      <c r="I22" s="50">
        <v>1</v>
      </c>
      <c r="J22" s="51">
        <f t="shared" si="3"/>
        <v>65</v>
      </c>
      <c r="K22" s="49">
        <f t="shared" si="3"/>
        <v>206</v>
      </c>
      <c r="L22" s="52">
        <f t="shared" si="4"/>
        <v>271</v>
      </c>
      <c r="M22"/>
    </row>
    <row r="23" spans="1:18" x14ac:dyDescent="0.25">
      <c r="A23" s="147"/>
      <c r="B23" s="148"/>
      <c r="C23" s="53" t="s">
        <v>13</v>
      </c>
      <c r="D23" s="54">
        <v>176</v>
      </c>
      <c r="E23" s="55">
        <v>501</v>
      </c>
      <c r="F23" s="56">
        <v>677</v>
      </c>
      <c r="G23" s="54">
        <v>4</v>
      </c>
      <c r="H23" s="55">
        <v>4</v>
      </c>
      <c r="I23" s="56">
        <v>8</v>
      </c>
      <c r="J23" s="54">
        <f t="shared" si="3"/>
        <v>180</v>
      </c>
      <c r="K23" s="57">
        <f t="shared" si="3"/>
        <v>505</v>
      </c>
      <c r="L23" s="58">
        <f t="shared" si="4"/>
        <v>685</v>
      </c>
      <c r="M23"/>
    </row>
    <row r="24" spans="1:18" x14ac:dyDescent="0.25">
      <c r="A24" s="124" t="s">
        <v>3</v>
      </c>
      <c r="B24" s="125"/>
      <c r="C24" s="59" t="s">
        <v>16</v>
      </c>
      <c r="D24" s="32">
        <v>42</v>
      </c>
      <c r="E24" s="33">
        <v>77</v>
      </c>
      <c r="F24" s="34">
        <v>119</v>
      </c>
      <c r="G24" s="35">
        <v>1</v>
      </c>
      <c r="H24" s="33">
        <v>3</v>
      </c>
      <c r="I24" s="36">
        <v>4</v>
      </c>
      <c r="J24" s="37">
        <f t="shared" si="3"/>
        <v>43</v>
      </c>
      <c r="K24" s="35">
        <f t="shared" si="3"/>
        <v>80</v>
      </c>
      <c r="L24" s="38">
        <f t="shared" si="4"/>
        <v>123</v>
      </c>
      <c r="M24"/>
    </row>
    <row r="25" spans="1:18" x14ac:dyDescent="0.25">
      <c r="A25" s="126"/>
      <c r="B25" s="127"/>
      <c r="C25" s="60" t="s">
        <v>17</v>
      </c>
      <c r="D25" s="40">
        <v>204</v>
      </c>
      <c r="E25" s="12">
        <v>294</v>
      </c>
      <c r="F25" s="41">
        <v>498</v>
      </c>
      <c r="G25" s="42">
        <v>8</v>
      </c>
      <c r="H25" s="12">
        <v>5</v>
      </c>
      <c r="I25" s="13">
        <v>13</v>
      </c>
      <c r="J25" s="43">
        <f t="shared" si="3"/>
        <v>212</v>
      </c>
      <c r="K25" s="42">
        <f t="shared" si="3"/>
        <v>299</v>
      </c>
      <c r="L25" s="44">
        <f t="shared" si="4"/>
        <v>511</v>
      </c>
      <c r="M25"/>
    </row>
    <row r="26" spans="1:18" x14ac:dyDescent="0.25">
      <c r="A26" s="126"/>
      <c r="B26" s="127"/>
      <c r="C26" s="60" t="s">
        <v>18</v>
      </c>
      <c r="D26" s="40">
        <v>186</v>
      </c>
      <c r="E26" s="12">
        <v>235</v>
      </c>
      <c r="F26" s="41">
        <v>421</v>
      </c>
      <c r="G26" s="42">
        <v>3</v>
      </c>
      <c r="H26" s="12">
        <v>7</v>
      </c>
      <c r="I26" s="13">
        <v>10</v>
      </c>
      <c r="J26" s="43">
        <f t="shared" si="3"/>
        <v>189</v>
      </c>
      <c r="K26" s="42">
        <f t="shared" si="3"/>
        <v>242</v>
      </c>
      <c r="L26" s="44">
        <f t="shared" si="4"/>
        <v>431</v>
      </c>
      <c r="M26"/>
    </row>
    <row r="27" spans="1:18" x14ac:dyDescent="0.25">
      <c r="A27" s="126"/>
      <c r="B27" s="127"/>
      <c r="C27" s="61" t="s">
        <v>19</v>
      </c>
      <c r="D27" s="46">
        <v>64</v>
      </c>
      <c r="E27" s="47">
        <v>130</v>
      </c>
      <c r="F27" s="48">
        <v>194</v>
      </c>
      <c r="G27" s="49">
        <v>2</v>
      </c>
      <c r="H27" s="47">
        <v>1</v>
      </c>
      <c r="I27" s="50">
        <v>3</v>
      </c>
      <c r="J27" s="51">
        <f t="shared" si="3"/>
        <v>66</v>
      </c>
      <c r="K27" s="49">
        <f t="shared" si="3"/>
        <v>131</v>
      </c>
      <c r="L27" s="52">
        <f t="shared" si="4"/>
        <v>197</v>
      </c>
      <c r="M27"/>
    </row>
    <row r="28" spans="1:18" x14ac:dyDescent="0.25">
      <c r="A28" s="128"/>
      <c r="B28" s="129"/>
      <c r="C28" s="62" t="s">
        <v>13</v>
      </c>
      <c r="D28" s="54">
        <v>496</v>
      </c>
      <c r="E28" s="55">
        <v>736</v>
      </c>
      <c r="F28" s="56">
        <v>1232</v>
      </c>
      <c r="G28" s="54">
        <v>14</v>
      </c>
      <c r="H28" s="55">
        <v>16</v>
      </c>
      <c r="I28" s="56">
        <v>30</v>
      </c>
      <c r="J28" s="54">
        <f t="shared" si="3"/>
        <v>510</v>
      </c>
      <c r="K28" s="57">
        <f t="shared" si="3"/>
        <v>752</v>
      </c>
      <c r="L28" s="58">
        <f t="shared" si="4"/>
        <v>1262</v>
      </c>
      <c r="M28"/>
    </row>
    <row r="29" spans="1:18" x14ac:dyDescent="0.25">
      <c r="A29" s="124" t="s">
        <v>4</v>
      </c>
      <c r="B29" s="125"/>
      <c r="C29" s="59" t="s">
        <v>16</v>
      </c>
      <c r="D29" s="32"/>
      <c r="E29" s="33"/>
      <c r="F29" s="34"/>
      <c r="G29" s="35"/>
      <c r="H29" s="33"/>
      <c r="I29" s="36"/>
      <c r="J29" s="37">
        <f t="shared" si="3"/>
        <v>0</v>
      </c>
      <c r="K29" s="35">
        <f t="shared" si="3"/>
        <v>0</v>
      </c>
      <c r="L29" s="38">
        <f t="shared" si="4"/>
        <v>0</v>
      </c>
      <c r="M29"/>
    </row>
    <row r="30" spans="1:18" x14ac:dyDescent="0.25">
      <c r="A30" s="126"/>
      <c r="B30" s="127"/>
      <c r="C30" s="60" t="s">
        <v>17</v>
      </c>
      <c r="D30" s="40">
        <v>6</v>
      </c>
      <c r="E30" s="12">
        <v>11</v>
      </c>
      <c r="F30" s="41">
        <v>17</v>
      </c>
      <c r="G30" s="42">
        <v>1</v>
      </c>
      <c r="H30" s="12"/>
      <c r="I30" s="13">
        <v>1</v>
      </c>
      <c r="J30" s="43">
        <f t="shared" si="3"/>
        <v>7</v>
      </c>
      <c r="K30" s="42">
        <f t="shared" si="3"/>
        <v>11</v>
      </c>
      <c r="L30" s="44">
        <f t="shared" si="4"/>
        <v>18</v>
      </c>
      <c r="M30"/>
    </row>
    <row r="31" spans="1:18" x14ac:dyDescent="0.25">
      <c r="A31" s="126"/>
      <c r="B31" s="127"/>
      <c r="C31" s="60" t="s">
        <v>18</v>
      </c>
      <c r="D31" s="40">
        <v>24</v>
      </c>
      <c r="E31" s="12">
        <v>33</v>
      </c>
      <c r="F31" s="41">
        <v>57</v>
      </c>
      <c r="G31" s="42">
        <v>1</v>
      </c>
      <c r="H31" s="12">
        <v>1</v>
      </c>
      <c r="I31" s="13">
        <v>2</v>
      </c>
      <c r="J31" s="43">
        <f t="shared" si="3"/>
        <v>25</v>
      </c>
      <c r="K31" s="42">
        <f t="shared" si="3"/>
        <v>34</v>
      </c>
      <c r="L31" s="44">
        <f t="shared" si="4"/>
        <v>59</v>
      </c>
      <c r="M31"/>
      <c r="R31" s="63"/>
    </row>
    <row r="32" spans="1:18" x14ac:dyDescent="0.25">
      <c r="A32" s="126"/>
      <c r="B32" s="127"/>
      <c r="C32" s="61" t="s">
        <v>19</v>
      </c>
      <c r="D32" s="46">
        <v>19</v>
      </c>
      <c r="E32" s="47">
        <v>14</v>
      </c>
      <c r="F32" s="48">
        <v>33</v>
      </c>
      <c r="G32" s="49">
        <v>1</v>
      </c>
      <c r="H32" s="47"/>
      <c r="I32" s="50">
        <v>1</v>
      </c>
      <c r="J32" s="51">
        <f t="shared" si="3"/>
        <v>20</v>
      </c>
      <c r="K32" s="49">
        <f t="shared" si="3"/>
        <v>14</v>
      </c>
      <c r="L32" s="52">
        <f t="shared" si="4"/>
        <v>34</v>
      </c>
      <c r="M32"/>
    </row>
    <row r="33" spans="1:13" x14ac:dyDescent="0.25">
      <c r="A33" s="126"/>
      <c r="B33" s="127"/>
      <c r="C33" s="62" t="s">
        <v>13</v>
      </c>
      <c r="D33" s="54">
        <v>49</v>
      </c>
      <c r="E33" s="55">
        <v>58</v>
      </c>
      <c r="F33" s="56">
        <v>107</v>
      </c>
      <c r="G33" s="54">
        <v>3</v>
      </c>
      <c r="H33" s="55">
        <v>1</v>
      </c>
      <c r="I33" s="56">
        <v>4</v>
      </c>
      <c r="J33" s="54">
        <f t="shared" si="3"/>
        <v>52</v>
      </c>
      <c r="K33" s="57">
        <f t="shared" si="3"/>
        <v>59</v>
      </c>
      <c r="L33" s="58">
        <f t="shared" si="4"/>
        <v>111</v>
      </c>
      <c r="M33"/>
    </row>
    <row r="34" spans="1:13" x14ac:dyDescent="0.25">
      <c r="A34" s="130" t="s">
        <v>26</v>
      </c>
      <c r="B34" s="131"/>
      <c r="C34" s="64" t="s">
        <v>7</v>
      </c>
      <c r="D34" s="65"/>
      <c r="E34" s="65"/>
      <c r="F34" s="66"/>
      <c r="G34" s="65"/>
      <c r="H34" s="65"/>
      <c r="I34" s="66"/>
      <c r="J34" s="65"/>
      <c r="K34" s="65"/>
      <c r="L34" s="67">
        <f t="shared" si="4"/>
        <v>0</v>
      </c>
      <c r="M34"/>
    </row>
    <row r="35" spans="1:13" x14ac:dyDescent="0.25">
      <c r="A35" s="132"/>
      <c r="B35" s="133"/>
      <c r="C35" s="39" t="s">
        <v>16</v>
      </c>
      <c r="D35" s="40">
        <v>142</v>
      </c>
      <c r="E35" s="12">
        <v>177</v>
      </c>
      <c r="F35" s="41">
        <v>319</v>
      </c>
      <c r="G35" s="40">
        <v>11</v>
      </c>
      <c r="H35" s="12">
        <v>9</v>
      </c>
      <c r="I35" s="41">
        <v>20</v>
      </c>
      <c r="J35" s="68">
        <f t="shared" si="3"/>
        <v>153</v>
      </c>
      <c r="K35" s="69">
        <f t="shared" si="3"/>
        <v>186</v>
      </c>
      <c r="L35" s="70">
        <f t="shared" si="4"/>
        <v>339</v>
      </c>
      <c r="M35"/>
    </row>
    <row r="36" spans="1:13" x14ac:dyDescent="0.25">
      <c r="A36" s="132"/>
      <c r="B36" s="133"/>
      <c r="C36" s="39" t="s">
        <v>17</v>
      </c>
      <c r="D36" s="40">
        <v>37</v>
      </c>
      <c r="E36" s="12">
        <v>22</v>
      </c>
      <c r="F36" s="41">
        <v>59</v>
      </c>
      <c r="G36" s="40">
        <v>2</v>
      </c>
      <c r="H36" s="12"/>
      <c r="I36" s="41">
        <v>2</v>
      </c>
      <c r="J36" s="68">
        <f t="shared" si="3"/>
        <v>39</v>
      </c>
      <c r="K36" s="69">
        <f t="shared" si="3"/>
        <v>22</v>
      </c>
      <c r="L36" s="70">
        <f t="shared" si="4"/>
        <v>61</v>
      </c>
      <c r="M36"/>
    </row>
    <row r="37" spans="1:13" x14ac:dyDescent="0.25">
      <c r="A37" s="132"/>
      <c r="B37" s="133"/>
      <c r="C37" s="39" t="s">
        <v>18</v>
      </c>
      <c r="D37" s="40">
        <v>5</v>
      </c>
      <c r="E37" s="12">
        <v>3</v>
      </c>
      <c r="F37" s="41">
        <v>8</v>
      </c>
      <c r="G37" s="40"/>
      <c r="H37" s="12"/>
      <c r="I37" s="41"/>
      <c r="J37" s="68">
        <f t="shared" si="3"/>
        <v>5</v>
      </c>
      <c r="K37" s="69">
        <f t="shared" si="3"/>
        <v>3</v>
      </c>
      <c r="L37" s="70">
        <f t="shared" si="4"/>
        <v>8</v>
      </c>
      <c r="M37"/>
    </row>
    <row r="38" spans="1:13" x14ac:dyDescent="0.25">
      <c r="A38" s="132"/>
      <c r="B38" s="133"/>
      <c r="C38" s="45" t="s">
        <v>19</v>
      </c>
      <c r="D38" s="46"/>
      <c r="E38" s="47"/>
      <c r="F38" s="48"/>
      <c r="G38" s="46"/>
      <c r="H38" s="47"/>
      <c r="I38" s="48"/>
      <c r="J38" s="68">
        <f t="shared" si="3"/>
        <v>0</v>
      </c>
      <c r="K38" s="69">
        <f t="shared" si="3"/>
        <v>0</v>
      </c>
      <c r="L38" s="70">
        <f t="shared" si="4"/>
        <v>0</v>
      </c>
      <c r="M38"/>
    </row>
    <row r="39" spans="1:13" x14ac:dyDescent="0.25">
      <c r="A39" s="132"/>
      <c r="B39" s="133"/>
      <c r="C39" s="71" t="s">
        <v>27</v>
      </c>
      <c r="D39" s="72">
        <v>184</v>
      </c>
      <c r="E39" s="73">
        <v>202</v>
      </c>
      <c r="F39" s="74">
        <v>386</v>
      </c>
      <c r="G39" s="72">
        <v>13</v>
      </c>
      <c r="H39" s="73">
        <v>9</v>
      </c>
      <c r="I39" s="74">
        <v>22</v>
      </c>
      <c r="J39" s="72">
        <f t="shared" si="3"/>
        <v>197</v>
      </c>
      <c r="K39" s="73">
        <f t="shared" si="3"/>
        <v>211</v>
      </c>
      <c r="L39" s="74">
        <f t="shared" si="4"/>
        <v>408</v>
      </c>
      <c r="M39"/>
    </row>
    <row r="40" spans="1:13" x14ac:dyDescent="0.25">
      <c r="A40" s="132"/>
      <c r="B40" s="133"/>
      <c r="C40" s="64" t="s">
        <v>9</v>
      </c>
      <c r="D40" s="65"/>
      <c r="E40" s="65"/>
      <c r="F40" s="66"/>
      <c r="G40" s="65"/>
      <c r="H40" s="65"/>
      <c r="I40" s="66"/>
      <c r="J40" s="65"/>
      <c r="K40" s="65"/>
      <c r="L40" s="67">
        <f t="shared" si="4"/>
        <v>0</v>
      </c>
      <c r="M40"/>
    </row>
    <row r="41" spans="1:13" x14ac:dyDescent="0.25">
      <c r="A41" s="132"/>
      <c r="B41" s="133"/>
      <c r="C41" s="39" t="s">
        <v>16</v>
      </c>
      <c r="D41" s="40">
        <v>50</v>
      </c>
      <c r="E41" s="12">
        <v>103</v>
      </c>
      <c r="F41" s="41">
        <v>153</v>
      </c>
      <c r="G41" s="40"/>
      <c r="H41" s="12">
        <v>5</v>
      </c>
      <c r="I41" s="41">
        <v>5</v>
      </c>
      <c r="J41" s="68">
        <f t="shared" si="3"/>
        <v>50</v>
      </c>
      <c r="K41" s="69">
        <f t="shared" si="3"/>
        <v>108</v>
      </c>
      <c r="L41" s="70">
        <f t="shared" si="4"/>
        <v>158</v>
      </c>
      <c r="M41"/>
    </row>
    <row r="42" spans="1:13" x14ac:dyDescent="0.25">
      <c r="A42" s="132"/>
      <c r="B42" s="133"/>
      <c r="C42" s="39" t="s">
        <v>17</v>
      </c>
      <c r="D42" s="40">
        <v>36</v>
      </c>
      <c r="E42" s="12">
        <v>39</v>
      </c>
      <c r="F42" s="41">
        <v>75</v>
      </c>
      <c r="G42" s="40"/>
      <c r="H42" s="12">
        <v>1</v>
      </c>
      <c r="I42" s="41">
        <v>1</v>
      </c>
      <c r="J42" s="68">
        <f t="shared" si="3"/>
        <v>36</v>
      </c>
      <c r="K42" s="69">
        <f t="shared" si="3"/>
        <v>40</v>
      </c>
      <c r="L42" s="70">
        <f t="shared" si="4"/>
        <v>76</v>
      </c>
      <c r="M42"/>
    </row>
    <row r="43" spans="1:13" x14ac:dyDescent="0.25">
      <c r="A43" s="132"/>
      <c r="B43" s="133"/>
      <c r="C43" s="39" t="s">
        <v>18</v>
      </c>
      <c r="D43" s="40">
        <v>7</v>
      </c>
      <c r="E43" s="12">
        <v>5</v>
      </c>
      <c r="F43" s="41">
        <v>12</v>
      </c>
      <c r="G43" s="40"/>
      <c r="H43" s="12"/>
      <c r="I43" s="41"/>
      <c r="J43" s="68">
        <f t="shared" si="3"/>
        <v>7</v>
      </c>
      <c r="K43" s="69">
        <f t="shared" si="3"/>
        <v>5</v>
      </c>
      <c r="L43" s="70">
        <f t="shared" si="4"/>
        <v>12</v>
      </c>
      <c r="M43"/>
    </row>
    <row r="44" spans="1:13" x14ac:dyDescent="0.25">
      <c r="A44" s="132"/>
      <c r="B44" s="133"/>
      <c r="C44" s="45" t="s">
        <v>19</v>
      </c>
      <c r="D44" s="46"/>
      <c r="E44" s="47"/>
      <c r="F44" s="48"/>
      <c r="G44" s="46">
        <v>1</v>
      </c>
      <c r="H44" s="47"/>
      <c r="I44" s="48">
        <v>1</v>
      </c>
      <c r="J44" s="68">
        <f t="shared" si="3"/>
        <v>1</v>
      </c>
      <c r="K44" s="69">
        <f t="shared" si="3"/>
        <v>0</v>
      </c>
      <c r="L44" s="70">
        <f t="shared" si="4"/>
        <v>1</v>
      </c>
      <c r="M44"/>
    </row>
    <row r="45" spans="1:13" x14ac:dyDescent="0.25">
      <c r="A45" s="132"/>
      <c r="B45" s="133"/>
      <c r="C45" s="71" t="s">
        <v>28</v>
      </c>
      <c r="D45" s="72">
        <v>93</v>
      </c>
      <c r="E45" s="73">
        <v>147</v>
      </c>
      <c r="F45" s="74">
        <v>240</v>
      </c>
      <c r="G45" s="72">
        <v>1</v>
      </c>
      <c r="H45" s="73">
        <v>6</v>
      </c>
      <c r="I45" s="74">
        <v>7</v>
      </c>
      <c r="J45" s="72">
        <f t="shared" si="3"/>
        <v>94</v>
      </c>
      <c r="K45" s="73">
        <f t="shared" si="3"/>
        <v>153</v>
      </c>
      <c r="L45" s="74">
        <f t="shared" si="4"/>
        <v>247</v>
      </c>
      <c r="M45"/>
    </row>
    <row r="46" spans="1:13" x14ac:dyDescent="0.25">
      <c r="A46" s="132"/>
      <c r="B46" s="133"/>
      <c r="C46" s="64" t="s">
        <v>11</v>
      </c>
      <c r="D46" s="65"/>
      <c r="E46" s="65"/>
      <c r="F46" s="66"/>
      <c r="G46" s="65"/>
      <c r="H46" s="65"/>
      <c r="I46" s="66"/>
      <c r="J46" s="65"/>
      <c r="K46" s="65"/>
      <c r="L46" s="67">
        <f t="shared" si="4"/>
        <v>0</v>
      </c>
      <c r="M46"/>
    </row>
    <row r="47" spans="1:13" x14ac:dyDescent="0.25">
      <c r="A47" s="132"/>
      <c r="B47" s="133"/>
      <c r="C47" s="39" t="s">
        <v>16</v>
      </c>
      <c r="D47" s="40">
        <v>17</v>
      </c>
      <c r="E47" s="12">
        <v>20</v>
      </c>
      <c r="F47" s="41">
        <v>37</v>
      </c>
      <c r="G47" s="40"/>
      <c r="H47" s="12">
        <v>3</v>
      </c>
      <c r="I47" s="41">
        <v>3</v>
      </c>
      <c r="J47" s="68">
        <f t="shared" si="3"/>
        <v>17</v>
      </c>
      <c r="K47" s="69">
        <f t="shared" si="3"/>
        <v>23</v>
      </c>
      <c r="L47" s="70">
        <f t="shared" si="4"/>
        <v>40</v>
      </c>
      <c r="M47"/>
    </row>
    <row r="48" spans="1:13" x14ac:dyDescent="0.25">
      <c r="A48" s="132"/>
      <c r="B48" s="133"/>
      <c r="C48" s="39" t="s">
        <v>17</v>
      </c>
      <c r="D48" s="40">
        <v>2</v>
      </c>
      <c r="E48" s="12">
        <v>5</v>
      </c>
      <c r="F48" s="41">
        <v>7</v>
      </c>
      <c r="G48" s="40">
        <v>1</v>
      </c>
      <c r="H48" s="12"/>
      <c r="I48" s="41">
        <v>1</v>
      </c>
      <c r="J48" s="68">
        <f t="shared" si="3"/>
        <v>3</v>
      </c>
      <c r="K48" s="69">
        <f t="shared" si="3"/>
        <v>5</v>
      </c>
      <c r="L48" s="70">
        <f t="shared" si="4"/>
        <v>8</v>
      </c>
      <c r="M48"/>
    </row>
    <row r="49" spans="1:26" x14ac:dyDescent="0.25">
      <c r="A49" s="132"/>
      <c r="B49" s="133"/>
      <c r="C49" s="39" t="s">
        <v>18</v>
      </c>
      <c r="D49" s="40">
        <v>1</v>
      </c>
      <c r="E49" s="12"/>
      <c r="F49" s="41">
        <v>1</v>
      </c>
      <c r="G49" s="40"/>
      <c r="H49" s="12"/>
      <c r="I49" s="41"/>
      <c r="J49" s="68">
        <f t="shared" si="3"/>
        <v>1</v>
      </c>
      <c r="K49" s="69">
        <f t="shared" si="3"/>
        <v>0</v>
      </c>
      <c r="L49" s="70">
        <f t="shared" si="4"/>
        <v>1</v>
      </c>
      <c r="M49"/>
    </row>
    <row r="50" spans="1:26" x14ac:dyDescent="0.25">
      <c r="A50" s="132"/>
      <c r="B50" s="133"/>
      <c r="C50" s="45" t="s">
        <v>19</v>
      </c>
      <c r="D50" s="46"/>
      <c r="E50" s="47"/>
      <c r="F50" s="48"/>
      <c r="G50" s="46"/>
      <c r="H50" s="47"/>
      <c r="I50" s="48"/>
      <c r="J50" s="68">
        <f t="shared" si="3"/>
        <v>0</v>
      </c>
      <c r="K50" s="69">
        <f t="shared" si="3"/>
        <v>0</v>
      </c>
      <c r="L50" s="70">
        <f t="shared" si="4"/>
        <v>0</v>
      </c>
      <c r="M50"/>
    </row>
    <row r="51" spans="1:26" x14ac:dyDescent="0.25">
      <c r="A51" s="132"/>
      <c r="B51" s="133"/>
      <c r="C51" s="71" t="s">
        <v>29</v>
      </c>
      <c r="D51" s="72">
        <v>20</v>
      </c>
      <c r="E51" s="73">
        <v>25</v>
      </c>
      <c r="F51" s="74">
        <v>45</v>
      </c>
      <c r="G51" s="72">
        <v>1</v>
      </c>
      <c r="H51" s="73">
        <v>3</v>
      </c>
      <c r="I51" s="74">
        <v>4</v>
      </c>
      <c r="J51" s="72">
        <f t="shared" si="3"/>
        <v>21</v>
      </c>
      <c r="K51" s="73">
        <f t="shared" si="3"/>
        <v>28</v>
      </c>
      <c r="L51" s="74">
        <f t="shared" si="4"/>
        <v>49</v>
      </c>
      <c r="M51"/>
    </row>
    <row r="52" spans="1:26" ht="15.75" thickBot="1" x14ac:dyDescent="0.3">
      <c r="A52" s="134"/>
      <c r="B52" s="135"/>
      <c r="C52" s="71" t="s">
        <v>13</v>
      </c>
      <c r="D52" s="72">
        <f>SUM(D39,D45,D51)</f>
        <v>297</v>
      </c>
      <c r="E52" s="73">
        <f t="shared" ref="E52:H52" si="5">SUM(E39,E45,E51)</f>
        <v>374</v>
      </c>
      <c r="F52" s="75">
        <f t="shared" si="5"/>
        <v>671</v>
      </c>
      <c r="G52" s="76">
        <f t="shared" si="5"/>
        <v>15</v>
      </c>
      <c r="H52" s="73">
        <f t="shared" si="5"/>
        <v>18</v>
      </c>
      <c r="I52" s="74">
        <f>SUM(I39,I45,I51)</f>
        <v>33</v>
      </c>
      <c r="J52" s="72">
        <f t="shared" si="3"/>
        <v>312</v>
      </c>
      <c r="K52" s="73">
        <f t="shared" si="3"/>
        <v>392</v>
      </c>
      <c r="L52" s="74">
        <f t="shared" si="4"/>
        <v>704</v>
      </c>
      <c r="M52"/>
    </row>
    <row r="53" spans="1:26" s="77" customFormat="1" ht="16.5" thickTop="1" thickBot="1" x14ac:dyDescent="0.3">
      <c r="A53" s="136" t="s">
        <v>13</v>
      </c>
      <c r="B53" s="137"/>
      <c r="C53" s="137"/>
      <c r="D53" s="22">
        <v>1018</v>
      </c>
      <c r="E53" s="23">
        <v>1669</v>
      </c>
      <c r="F53" s="24">
        <v>2687</v>
      </c>
      <c r="G53" s="22">
        <v>36</v>
      </c>
      <c r="H53" s="23">
        <v>39</v>
      </c>
      <c r="I53" s="24">
        <v>75</v>
      </c>
      <c r="J53" s="22">
        <f>D53+G53</f>
        <v>1054</v>
      </c>
      <c r="K53" s="23">
        <f t="shared" ref="K53" si="6">E53+H53</f>
        <v>1708</v>
      </c>
      <c r="L53" s="24">
        <f>J53+K53</f>
        <v>2762</v>
      </c>
    </row>
    <row r="54" spans="1:26" ht="15.75" thickTop="1" x14ac:dyDescent="0.25">
      <c r="A54" s="78"/>
      <c r="B54" s="78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/>
    </row>
    <row r="55" spans="1:26" x14ac:dyDescent="0.25">
      <c r="A55" t="s">
        <v>20</v>
      </c>
      <c r="K55"/>
      <c r="L55"/>
      <c r="M55"/>
    </row>
    <row r="56" spans="1:26" x14ac:dyDescent="0.25">
      <c r="K56"/>
      <c r="L56"/>
      <c r="M56"/>
    </row>
    <row r="57" spans="1:26" x14ac:dyDescent="0.25">
      <c r="A57" s="26" t="s">
        <v>30</v>
      </c>
      <c r="K57"/>
      <c r="L57"/>
      <c r="M57"/>
    </row>
    <row r="58" spans="1:26" x14ac:dyDescent="0.25">
      <c r="K58"/>
      <c r="L58"/>
      <c r="M58"/>
    </row>
    <row r="59" spans="1:26" ht="15.75" thickBot="1" x14ac:dyDescent="0.3">
      <c r="K59"/>
      <c r="L59"/>
      <c r="M59"/>
    </row>
    <row r="60" spans="1:26" ht="15.75" customHeight="1" thickTop="1" x14ac:dyDescent="0.25">
      <c r="A60" s="138" t="s">
        <v>31</v>
      </c>
      <c r="B60" s="105" t="s">
        <v>2</v>
      </c>
      <c r="C60" s="106"/>
      <c r="D60" s="107"/>
      <c r="E60" s="105" t="s">
        <v>3</v>
      </c>
      <c r="F60" s="106"/>
      <c r="G60" s="107"/>
      <c r="H60" s="111" t="s">
        <v>4</v>
      </c>
      <c r="I60" s="112"/>
      <c r="J60" s="113"/>
      <c r="K60" s="117" t="s">
        <v>5</v>
      </c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9"/>
      <c r="W60" s="111" t="s">
        <v>6</v>
      </c>
      <c r="X60" s="112"/>
      <c r="Y60" s="120"/>
      <c r="Z60" s="27"/>
    </row>
    <row r="61" spans="1:26" x14ac:dyDescent="0.25">
      <c r="A61" s="139"/>
      <c r="B61" s="108"/>
      <c r="C61" s="109"/>
      <c r="D61" s="110"/>
      <c r="E61" s="108"/>
      <c r="F61" s="109"/>
      <c r="G61" s="110"/>
      <c r="H61" s="114"/>
      <c r="I61" s="115"/>
      <c r="J61" s="116"/>
      <c r="K61" s="122" t="s">
        <v>7</v>
      </c>
      <c r="L61" s="115"/>
      <c r="M61" s="123" t="s">
        <v>8</v>
      </c>
      <c r="N61" s="122" t="s">
        <v>9</v>
      </c>
      <c r="O61" s="115"/>
      <c r="P61" s="123" t="s">
        <v>10</v>
      </c>
      <c r="Q61" s="122" t="s">
        <v>11</v>
      </c>
      <c r="R61" s="115"/>
      <c r="S61" s="123"/>
      <c r="T61" s="122" t="s">
        <v>13</v>
      </c>
      <c r="U61" s="115"/>
      <c r="V61" s="123"/>
      <c r="W61" s="114" t="s">
        <v>32</v>
      </c>
      <c r="X61" s="115"/>
      <c r="Y61" s="121" t="s">
        <v>33</v>
      </c>
      <c r="Z61" s="27"/>
    </row>
    <row r="62" spans="1:26" x14ac:dyDescent="0.25">
      <c r="A62" s="140"/>
      <c r="B62" s="2" t="s">
        <v>14</v>
      </c>
      <c r="C62" s="3" t="s">
        <v>15</v>
      </c>
      <c r="D62" s="4" t="s">
        <v>13</v>
      </c>
      <c r="E62" s="2" t="s">
        <v>14</v>
      </c>
      <c r="F62" s="3" t="s">
        <v>15</v>
      </c>
      <c r="G62" s="4" t="s">
        <v>13</v>
      </c>
      <c r="H62" s="2" t="s">
        <v>14</v>
      </c>
      <c r="I62" s="3" t="s">
        <v>15</v>
      </c>
      <c r="J62" s="4" t="s">
        <v>13</v>
      </c>
      <c r="K62" s="2" t="s">
        <v>14</v>
      </c>
      <c r="L62" s="3" t="s">
        <v>15</v>
      </c>
      <c r="M62" s="4" t="s">
        <v>13</v>
      </c>
      <c r="N62" s="2" t="s">
        <v>14</v>
      </c>
      <c r="O62" s="3" t="s">
        <v>15</v>
      </c>
      <c r="P62" s="4" t="s">
        <v>13</v>
      </c>
      <c r="Q62" s="2" t="s">
        <v>14</v>
      </c>
      <c r="R62" s="3" t="s">
        <v>15</v>
      </c>
      <c r="S62" s="4" t="s">
        <v>13</v>
      </c>
      <c r="T62" s="2" t="s">
        <v>14</v>
      </c>
      <c r="U62" s="3" t="s">
        <v>15</v>
      </c>
      <c r="V62" s="4" t="s">
        <v>13</v>
      </c>
      <c r="W62" s="2" t="s">
        <v>14</v>
      </c>
      <c r="X62" s="3" t="s">
        <v>15</v>
      </c>
      <c r="Y62" s="80" t="s">
        <v>13</v>
      </c>
      <c r="Z62" s="27"/>
    </row>
    <row r="63" spans="1:26" ht="30" customHeight="1" x14ac:dyDescent="0.25">
      <c r="A63" s="81" t="s">
        <v>34</v>
      </c>
      <c r="B63" s="82">
        <v>3</v>
      </c>
      <c r="C63" s="83">
        <v>25</v>
      </c>
      <c r="D63" s="84">
        <v>28</v>
      </c>
      <c r="E63" s="85">
        <v>11</v>
      </c>
      <c r="F63" s="86">
        <v>27</v>
      </c>
      <c r="G63" s="87">
        <v>38</v>
      </c>
      <c r="H63" s="88">
        <v>3</v>
      </c>
      <c r="I63" s="86"/>
      <c r="J63" s="84">
        <v>3</v>
      </c>
      <c r="K63" s="88">
        <v>9</v>
      </c>
      <c r="L63" s="86">
        <v>4</v>
      </c>
      <c r="M63" s="84">
        <v>13</v>
      </c>
      <c r="N63" s="89">
        <v>1</v>
      </c>
      <c r="O63" s="90">
        <v>2</v>
      </c>
      <c r="P63" s="91">
        <v>3</v>
      </c>
      <c r="Q63" s="92"/>
      <c r="R63" s="90"/>
      <c r="S63" s="93"/>
      <c r="T63" s="82">
        <f t="shared" ref="T63:U94" si="7">K63+N63+Q63</f>
        <v>10</v>
      </c>
      <c r="U63" s="83">
        <f t="shared" si="7"/>
        <v>6</v>
      </c>
      <c r="V63" s="84">
        <f t="shared" ref="V63:V95" si="8">T63+U63</f>
        <v>16</v>
      </c>
      <c r="W63" s="85">
        <f t="shared" ref="W63:X95" si="9">B63+E63+H63+T63</f>
        <v>27</v>
      </c>
      <c r="X63" s="85">
        <f t="shared" si="9"/>
        <v>58</v>
      </c>
      <c r="Y63" s="87">
        <f t="shared" ref="Y63:Y95" si="10">W63+X63</f>
        <v>85</v>
      </c>
      <c r="Z63" s="27"/>
    </row>
    <row r="64" spans="1:26" ht="30" customHeight="1" x14ac:dyDescent="0.25">
      <c r="A64" s="81" t="s">
        <v>35</v>
      </c>
      <c r="B64" s="92">
        <v>12</v>
      </c>
      <c r="C64" s="90">
        <v>2</v>
      </c>
      <c r="D64" s="93">
        <v>14</v>
      </c>
      <c r="E64" s="94">
        <v>16</v>
      </c>
      <c r="F64" s="95">
        <v>14</v>
      </c>
      <c r="G64" s="91">
        <v>30</v>
      </c>
      <c r="H64" s="96">
        <v>2</v>
      </c>
      <c r="I64" s="95">
        <v>1</v>
      </c>
      <c r="J64" s="93">
        <v>3</v>
      </c>
      <c r="K64" s="96">
        <v>3</v>
      </c>
      <c r="L64" s="95">
        <v>4</v>
      </c>
      <c r="M64" s="93">
        <v>7</v>
      </c>
      <c r="N64" s="89">
        <v>3</v>
      </c>
      <c r="O64" s="90">
        <v>1</v>
      </c>
      <c r="P64" s="91">
        <v>4</v>
      </c>
      <c r="Q64" s="92"/>
      <c r="R64" s="90"/>
      <c r="S64" s="93"/>
      <c r="T64" s="82">
        <f t="shared" si="7"/>
        <v>6</v>
      </c>
      <c r="U64" s="83">
        <f t="shared" si="7"/>
        <v>5</v>
      </c>
      <c r="V64" s="84">
        <f t="shared" si="8"/>
        <v>11</v>
      </c>
      <c r="W64" s="85">
        <f t="shared" si="9"/>
        <v>36</v>
      </c>
      <c r="X64" s="85">
        <f t="shared" si="9"/>
        <v>22</v>
      </c>
      <c r="Y64" s="87">
        <f t="shared" si="10"/>
        <v>58</v>
      </c>
      <c r="Z64" s="27"/>
    </row>
    <row r="65" spans="1:26" ht="30" customHeight="1" x14ac:dyDescent="0.25">
      <c r="A65" s="81" t="s">
        <v>36</v>
      </c>
      <c r="B65" s="82">
        <v>10</v>
      </c>
      <c r="C65" s="83">
        <v>12</v>
      </c>
      <c r="D65" s="84">
        <v>22</v>
      </c>
      <c r="E65" s="85">
        <v>29</v>
      </c>
      <c r="F65" s="86">
        <v>21</v>
      </c>
      <c r="G65" s="87">
        <v>50</v>
      </c>
      <c r="H65" s="88">
        <v>1</v>
      </c>
      <c r="I65" s="86">
        <v>2</v>
      </c>
      <c r="J65" s="84">
        <v>3</v>
      </c>
      <c r="K65" s="88">
        <v>12</v>
      </c>
      <c r="L65" s="86">
        <v>8</v>
      </c>
      <c r="M65" s="84">
        <v>20</v>
      </c>
      <c r="N65" s="89">
        <v>2</v>
      </c>
      <c r="O65" s="90">
        <v>4</v>
      </c>
      <c r="P65" s="91">
        <v>6</v>
      </c>
      <c r="Q65" s="92"/>
      <c r="R65" s="90">
        <v>2</v>
      </c>
      <c r="S65" s="93">
        <v>2</v>
      </c>
      <c r="T65" s="82">
        <f t="shared" si="7"/>
        <v>14</v>
      </c>
      <c r="U65" s="83">
        <f t="shared" si="7"/>
        <v>14</v>
      </c>
      <c r="V65" s="84">
        <f t="shared" si="8"/>
        <v>28</v>
      </c>
      <c r="W65" s="85">
        <f t="shared" si="9"/>
        <v>54</v>
      </c>
      <c r="X65" s="85">
        <f t="shared" si="9"/>
        <v>49</v>
      </c>
      <c r="Y65" s="87">
        <f t="shared" si="10"/>
        <v>103</v>
      </c>
      <c r="Z65" s="27"/>
    </row>
    <row r="66" spans="1:26" ht="30" customHeight="1" x14ac:dyDescent="0.25">
      <c r="A66" s="81" t="s">
        <v>37</v>
      </c>
      <c r="B66" s="82">
        <v>3</v>
      </c>
      <c r="C66" s="83">
        <v>12</v>
      </c>
      <c r="D66" s="84">
        <v>15</v>
      </c>
      <c r="E66" s="85">
        <v>18</v>
      </c>
      <c r="F66" s="86">
        <v>6</v>
      </c>
      <c r="G66" s="87">
        <v>24</v>
      </c>
      <c r="H66" s="88">
        <v>1</v>
      </c>
      <c r="I66" s="86"/>
      <c r="J66" s="84">
        <v>1</v>
      </c>
      <c r="K66" s="88">
        <v>4</v>
      </c>
      <c r="L66" s="86">
        <v>3</v>
      </c>
      <c r="M66" s="84">
        <v>7</v>
      </c>
      <c r="N66" s="89">
        <v>2</v>
      </c>
      <c r="O66" s="90">
        <v>2</v>
      </c>
      <c r="P66" s="91">
        <v>4</v>
      </c>
      <c r="Q66" s="92">
        <v>2</v>
      </c>
      <c r="R66" s="90"/>
      <c r="S66" s="93">
        <v>2</v>
      </c>
      <c r="T66" s="82">
        <f t="shared" si="7"/>
        <v>8</v>
      </c>
      <c r="U66" s="83">
        <f t="shared" si="7"/>
        <v>5</v>
      </c>
      <c r="V66" s="84">
        <f t="shared" si="8"/>
        <v>13</v>
      </c>
      <c r="W66" s="85">
        <f t="shared" si="9"/>
        <v>30</v>
      </c>
      <c r="X66" s="85">
        <f t="shared" si="9"/>
        <v>23</v>
      </c>
      <c r="Y66" s="87">
        <f t="shared" si="10"/>
        <v>53</v>
      </c>
      <c r="Z66" s="27"/>
    </row>
    <row r="67" spans="1:26" ht="30" customHeight="1" x14ac:dyDescent="0.25">
      <c r="A67" s="81" t="s">
        <v>38</v>
      </c>
      <c r="B67" s="82">
        <v>10</v>
      </c>
      <c r="C67" s="83">
        <v>13</v>
      </c>
      <c r="D67" s="84">
        <v>23</v>
      </c>
      <c r="E67" s="85">
        <v>8</v>
      </c>
      <c r="F67" s="86">
        <v>9</v>
      </c>
      <c r="G67" s="87">
        <v>17</v>
      </c>
      <c r="H67" s="88">
        <v>4</v>
      </c>
      <c r="I67" s="86">
        <v>4</v>
      </c>
      <c r="J67" s="84">
        <v>8</v>
      </c>
      <c r="K67" s="88">
        <v>4</v>
      </c>
      <c r="L67" s="86">
        <v>2</v>
      </c>
      <c r="M67" s="84">
        <v>6</v>
      </c>
      <c r="N67" s="89">
        <v>2</v>
      </c>
      <c r="O67" s="90">
        <v>2</v>
      </c>
      <c r="P67" s="91">
        <v>4</v>
      </c>
      <c r="Q67" s="92">
        <v>1</v>
      </c>
      <c r="R67" s="90"/>
      <c r="S67" s="93">
        <v>1</v>
      </c>
      <c r="T67" s="82">
        <f t="shared" si="7"/>
        <v>7</v>
      </c>
      <c r="U67" s="83">
        <f t="shared" si="7"/>
        <v>4</v>
      </c>
      <c r="V67" s="84">
        <f t="shared" si="8"/>
        <v>11</v>
      </c>
      <c r="W67" s="85">
        <f t="shared" si="9"/>
        <v>29</v>
      </c>
      <c r="X67" s="85">
        <f t="shared" si="9"/>
        <v>30</v>
      </c>
      <c r="Y67" s="87">
        <f t="shared" si="10"/>
        <v>59</v>
      </c>
      <c r="Z67" s="27"/>
    </row>
    <row r="68" spans="1:26" ht="30" customHeight="1" x14ac:dyDescent="0.25">
      <c r="A68" s="81" t="s">
        <v>39</v>
      </c>
      <c r="B68" s="82">
        <v>4</v>
      </c>
      <c r="C68" s="83">
        <v>18</v>
      </c>
      <c r="D68" s="84">
        <v>22</v>
      </c>
      <c r="E68" s="85">
        <v>11</v>
      </c>
      <c r="F68" s="86">
        <v>12</v>
      </c>
      <c r="G68" s="87">
        <v>23</v>
      </c>
      <c r="H68" s="88">
        <v>2</v>
      </c>
      <c r="I68" s="86">
        <v>4</v>
      </c>
      <c r="J68" s="84">
        <v>6</v>
      </c>
      <c r="K68" s="88">
        <v>2</v>
      </c>
      <c r="L68" s="86">
        <v>1</v>
      </c>
      <c r="M68" s="84">
        <v>3</v>
      </c>
      <c r="N68" s="89"/>
      <c r="O68" s="90">
        <v>1</v>
      </c>
      <c r="P68" s="91">
        <v>1</v>
      </c>
      <c r="Q68" s="92"/>
      <c r="R68" s="90">
        <v>2</v>
      </c>
      <c r="S68" s="93">
        <v>2</v>
      </c>
      <c r="T68" s="82">
        <f t="shared" si="7"/>
        <v>2</v>
      </c>
      <c r="U68" s="83">
        <f t="shared" si="7"/>
        <v>4</v>
      </c>
      <c r="V68" s="84">
        <f t="shared" si="8"/>
        <v>6</v>
      </c>
      <c r="W68" s="85">
        <f t="shared" si="9"/>
        <v>19</v>
      </c>
      <c r="X68" s="85">
        <f t="shared" si="9"/>
        <v>38</v>
      </c>
      <c r="Y68" s="87">
        <f t="shared" si="10"/>
        <v>57</v>
      </c>
      <c r="Z68" s="27"/>
    </row>
    <row r="69" spans="1:26" ht="30" customHeight="1" x14ac:dyDescent="0.25">
      <c r="A69" s="81" t="s">
        <v>40</v>
      </c>
      <c r="B69" s="82">
        <v>11</v>
      </c>
      <c r="C69" s="83">
        <v>23</v>
      </c>
      <c r="D69" s="84">
        <v>34</v>
      </c>
      <c r="E69" s="85">
        <v>33</v>
      </c>
      <c r="F69" s="86">
        <v>30</v>
      </c>
      <c r="G69" s="87">
        <v>63</v>
      </c>
      <c r="H69" s="88">
        <v>2</v>
      </c>
      <c r="I69" s="86">
        <v>6</v>
      </c>
      <c r="J69" s="84">
        <v>8</v>
      </c>
      <c r="K69" s="88">
        <v>14</v>
      </c>
      <c r="L69" s="86">
        <v>9</v>
      </c>
      <c r="M69" s="84">
        <v>23</v>
      </c>
      <c r="N69" s="89">
        <v>6</v>
      </c>
      <c r="O69" s="90">
        <v>6</v>
      </c>
      <c r="P69" s="91">
        <v>12</v>
      </c>
      <c r="Q69" s="92">
        <v>1</v>
      </c>
      <c r="R69" s="90">
        <v>1</v>
      </c>
      <c r="S69" s="93">
        <v>2</v>
      </c>
      <c r="T69" s="82">
        <f t="shared" si="7"/>
        <v>21</v>
      </c>
      <c r="U69" s="83">
        <f t="shared" si="7"/>
        <v>16</v>
      </c>
      <c r="V69" s="84">
        <f t="shared" si="8"/>
        <v>37</v>
      </c>
      <c r="W69" s="85">
        <f t="shared" si="9"/>
        <v>67</v>
      </c>
      <c r="X69" s="85">
        <f t="shared" si="9"/>
        <v>75</v>
      </c>
      <c r="Y69" s="87">
        <f t="shared" si="10"/>
        <v>142</v>
      </c>
      <c r="Z69" s="27"/>
    </row>
    <row r="70" spans="1:26" ht="30" customHeight="1" x14ac:dyDescent="0.25">
      <c r="A70" s="81" t="s">
        <v>41</v>
      </c>
      <c r="B70" s="82">
        <v>5</v>
      </c>
      <c r="C70" s="83">
        <v>33</v>
      </c>
      <c r="D70" s="84">
        <v>38</v>
      </c>
      <c r="E70" s="85">
        <v>11</v>
      </c>
      <c r="F70" s="86">
        <v>65</v>
      </c>
      <c r="G70" s="87">
        <v>76</v>
      </c>
      <c r="H70" s="88">
        <v>1</v>
      </c>
      <c r="I70" s="86">
        <v>4</v>
      </c>
      <c r="J70" s="84">
        <v>5</v>
      </c>
      <c r="K70" s="88">
        <v>7</v>
      </c>
      <c r="L70" s="86">
        <v>13</v>
      </c>
      <c r="M70" s="84">
        <v>20</v>
      </c>
      <c r="N70" s="89">
        <v>5</v>
      </c>
      <c r="O70" s="90">
        <v>10</v>
      </c>
      <c r="P70" s="91">
        <v>15</v>
      </c>
      <c r="Q70" s="92">
        <v>1</v>
      </c>
      <c r="R70" s="90">
        <v>3</v>
      </c>
      <c r="S70" s="93">
        <v>4</v>
      </c>
      <c r="T70" s="82">
        <f t="shared" si="7"/>
        <v>13</v>
      </c>
      <c r="U70" s="83">
        <f t="shared" si="7"/>
        <v>26</v>
      </c>
      <c r="V70" s="84">
        <f t="shared" si="8"/>
        <v>39</v>
      </c>
      <c r="W70" s="85">
        <f t="shared" si="9"/>
        <v>30</v>
      </c>
      <c r="X70" s="85">
        <f t="shared" si="9"/>
        <v>128</v>
      </c>
      <c r="Y70" s="87">
        <f t="shared" si="10"/>
        <v>158</v>
      </c>
      <c r="Z70" s="27"/>
    </row>
    <row r="71" spans="1:26" ht="30" customHeight="1" x14ac:dyDescent="0.25">
      <c r="A71" s="81" t="s">
        <v>42</v>
      </c>
      <c r="B71" s="82">
        <v>3</v>
      </c>
      <c r="C71" s="83">
        <v>12</v>
      </c>
      <c r="D71" s="84">
        <v>15</v>
      </c>
      <c r="E71" s="85">
        <v>8</v>
      </c>
      <c r="F71" s="86">
        <v>26</v>
      </c>
      <c r="G71" s="87">
        <v>34</v>
      </c>
      <c r="H71" s="88">
        <v>1</v>
      </c>
      <c r="I71" s="86">
        <v>1</v>
      </c>
      <c r="J71" s="84">
        <v>2</v>
      </c>
      <c r="K71" s="88">
        <v>3</v>
      </c>
      <c r="L71" s="86">
        <v>8</v>
      </c>
      <c r="M71" s="84">
        <v>11</v>
      </c>
      <c r="N71" s="89">
        <v>1</v>
      </c>
      <c r="O71" s="90">
        <v>5</v>
      </c>
      <c r="P71" s="91">
        <v>6</v>
      </c>
      <c r="Q71" s="92">
        <v>1</v>
      </c>
      <c r="R71" s="90">
        <v>2</v>
      </c>
      <c r="S71" s="93">
        <v>3</v>
      </c>
      <c r="T71" s="82">
        <f t="shared" si="7"/>
        <v>5</v>
      </c>
      <c r="U71" s="83">
        <f t="shared" si="7"/>
        <v>15</v>
      </c>
      <c r="V71" s="84">
        <f t="shared" si="8"/>
        <v>20</v>
      </c>
      <c r="W71" s="85">
        <f t="shared" si="9"/>
        <v>17</v>
      </c>
      <c r="X71" s="85">
        <f t="shared" si="9"/>
        <v>54</v>
      </c>
      <c r="Y71" s="87">
        <f t="shared" si="10"/>
        <v>71</v>
      </c>
      <c r="Z71" s="27"/>
    </row>
    <row r="72" spans="1:26" ht="30" customHeight="1" x14ac:dyDescent="0.25">
      <c r="A72" s="81" t="s">
        <v>43</v>
      </c>
      <c r="B72" s="82">
        <v>6</v>
      </c>
      <c r="C72" s="83">
        <v>17</v>
      </c>
      <c r="D72" s="84">
        <v>23</v>
      </c>
      <c r="E72" s="85">
        <v>7</v>
      </c>
      <c r="F72" s="86">
        <v>34</v>
      </c>
      <c r="G72" s="87">
        <v>41</v>
      </c>
      <c r="H72" s="88"/>
      <c r="I72" s="86">
        <v>3</v>
      </c>
      <c r="J72" s="84">
        <v>3</v>
      </c>
      <c r="K72" s="88">
        <v>5</v>
      </c>
      <c r="L72" s="86">
        <v>10</v>
      </c>
      <c r="M72" s="84">
        <v>15</v>
      </c>
      <c r="N72" s="89">
        <v>3</v>
      </c>
      <c r="O72" s="90">
        <v>11</v>
      </c>
      <c r="P72" s="91">
        <v>14</v>
      </c>
      <c r="Q72" s="92">
        <v>1</v>
      </c>
      <c r="R72" s="90"/>
      <c r="S72" s="93">
        <v>1</v>
      </c>
      <c r="T72" s="82">
        <f t="shared" si="7"/>
        <v>9</v>
      </c>
      <c r="U72" s="83">
        <f t="shared" si="7"/>
        <v>21</v>
      </c>
      <c r="V72" s="84">
        <f t="shared" si="8"/>
        <v>30</v>
      </c>
      <c r="W72" s="85">
        <f t="shared" si="9"/>
        <v>22</v>
      </c>
      <c r="X72" s="85">
        <f t="shared" si="9"/>
        <v>75</v>
      </c>
      <c r="Y72" s="87">
        <f t="shared" si="10"/>
        <v>97</v>
      </c>
      <c r="Z72" s="27"/>
    </row>
    <row r="73" spans="1:26" ht="30" customHeight="1" x14ac:dyDescent="0.25">
      <c r="A73" s="81" t="s">
        <v>44</v>
      </c>
      <c r="B73" s="82">
        <v>4</v>
      </c>
      <c r="C73" s="83">
        <v>40</v>
      </c>
      <c r="D73" s="84">
        <v>44</v>
      </c>
      <c r="E73" s="85">
        <v>7</v>
      </c>
      <c r="F73" s="86">
        <v>40</v>
      </c>
      <c r="G73" s="87">
        <v>47</v>
      </c>
      <c r="H73" s="88"/>
      <c r="I73" s="86">
        <v>4</v>
      </c>
      <c r="J73" s="84">
        <v>4</v>
      </c>
      <c r="K73" s="88">
        <v>3</v>
      </c>
      <c r="L73" s="86">
        <v>21</v>
      </c>
      <c r="M73" s="84">
        <v>24</v>
      </c>
      <c r="N73" s="89"/>
      <c r="O73" s="90">
        <v>10</v>
      </c>
      <c r="P73" s="91">
        <v>10</v>
      </c>
      <c r="Q73" s="92">
        <v>1</v>
      </c>
      <c r="R73" s="90">
        <v>1</v>
      </c>
      <c r="S73" s="93">
        <v>2</v>
      </c>
      <c r="T73" s="82">
        <f t="shared" si="7"/>
        <v>4</v>
      </c>
      <c r="U73" s="83">
        <f t="shared" si="7"/>
        <v>32</v>
      </c>
      <c r="V73" s="84">
        <f t="shared" si="8"/>
        <v>36</v>
      </c>
      <c r="W73" s="85">
        <f t="shared" si="9"/>
        <v>15</v>
      </c>
      <c r="X73" s="85">
        <f t="shared" si="9"/>
        <v>116</v>
      </c>
      <c r="Y73" s="87">
        <f t="shared" si="10"/>
        <v>131</v>
      </c>
      <c r="Z73" s="27"/>
    </row>
    <row r="74" spans="1:26" ht="30" customHeight="1" x14ac:dyDescent="0.25">
      <c r="A74" s="81" t="s">
        <v>45</v>
      </c>
      <c r="B74" s="82">
        <v>4</v>
      </c>
      <c r="C74" s="83">
        <v>33</v>
      </c>
      <c r="D74" s="84">
        <v>37</v>
      </c>
      <c r="E74" s="85">
        <v>21</v>
      </c>
      <c r="F74" s="86">
        <v>43</v>
      </c>
      <c r="G74" s="87">
        <v>64</v>
      </c>
      <c r="H74" s="88">
        <v>2</v>
      </c>
      <c r="I74" s="86">
        <v>2</v>
      </c>
      <c r="J74" s="84">
        <v>4</v>
      </c>
      <c r="K74" s="88">
        <v>4</v>
      </c>
      <c r="L74" s="86">
        <v>20</v>
      </c>
      <c r="M74" s="84">
        <v>24</v>
      </c>
      <c r="N74" s="89">
        <v>2</v>
      </c>
      <c r="O74" s="90">
        <v>16</v>
      </c>
      <c r="P74" s="91">
        <v>18</v>
      </c>
      <c r="Q74" s="92"/>
      <c r="R74" s="90"/>
      <c r="S74" s="93"/>
      <c r="T74" s="82">
        <f t="shared" si="7"/>
        <v>6</v>
      </c>
      <c r="U74" s="83">
        <f t="shared" si="7"/>
        <v>36</v>
      </c>
      <c r="V74" s="84">
        <f t="shared" si="8"/>
        <v>42</v>
      </c>
      <c r="W74" s="85">
        <f t="shared" si="9"/>
        <v>33</v>
      </c>
      <c r="X74" s="85">
        <f t="shared" si="9"/>
        <v>114</v>
      </c>
      <c r="Y74" s="87">
        <f t="shared" si="10"/>
        <v>147</v>
      </c>
      <c r="Z74" s="27"/>
    </row>
    <row r="75" spans="1:26" ht="30" customHeight="1" x14ac:dyDescent="0.25">
      <c r="A75" s="81" t="s">
        <v>46</v>
      </c>
      <c r="B75" s="82">
        <v>4</v>
      </c>
      <c r="C75" s="83">
        <v>32</v>
      </c>
      <c r="D75" s="84">
        <v>36</v>
      </c>
      <c r="E75" s="85">
        <v>20</v>
      </c>
      <c r="F75" s="86">
        <v>45</v>
      </c>
      <c r="G75" s="87">
        <v>65</v>
      </c>
      <c r="H75" s="88">
        <v>2</v>
      </c>
      <c r="I75" s="86">
        <v>7</v>
      </c>
      <c r="J75" s="84">
        <v>9</v>
      </c>
      <c r="K75" s="88">
        <v>5</v>
      </c>
      <c r="L75" s="86">
        <v>10</v>
      </c>
      <c r="M75" s="84">
        <v>15</v>
      </c>
      <c r="N75" s="89">
        <v>2</v>
      </c>
      <c r="O75" s="90">
        <v>10</v>
      </c>
      <c r="P75" s="91">
        <v>12</v>
      </c>
      <c r="Q75" s="92"/>
      <c r="R75" s="90"/>
      <c r="S75" s="93"/>
      <c r="T75" s="82">
        <f t="shared" si="7"/>
        <v>7</v>
      </c>
      <c r="U75" s="83">
        <f t="shared" si="7"/>
        <v>20</v>
      </c>
      <c r="V75" s="84">
        <f t="shared" si="8"/>
        <v>27</v>
      </c>
      <c r="W75" s="85">
        <f t="shared" si="9"/>
        <v>33</v>
      </c>
      <c r="X75" s="85">
        <f t="shared" si="9"/>
        <v>104</v>
      </c>
      <c r="Y75" s="87">
        <f t="shared" si="10"/>
        <v>137</v>
      </c>
      <c r="Z75" s="27"/>
    </row>
    <row r="76" spans="1:26" ht="30" customHeight="1" x14ac:dyDescent="0.25">
      <c r="A76" s="81" t="s">
        <v>47</v>
      </c>
      <c r="B76" s="82">
        <v>6</v>
      </c>
      <c r="C76" s="83">
        <v>14</v>
      </c>
      <c r="D76" s="84">
        <v>20</v>
      </c>
      <c r="E76" s="85">
        <v>13</v>
      </c>
      <c r="F76" s="86">
        <v>38</v>
      </c>
      <c r="G76" s="87">
        <v>51</v>
      </c>
      <c r="H76" s="88">
        <v>3</v>
      </c>
      <c r="I76" s="86"/>
      <c r="J76" s="84">
        <v>3</v>
      </c>
      <c r="K76" s="88">
        <v>15</v>
      </c>
      <c r="L76" s="86">
        <v>5</v>
      </c>
      <c r="M76" s="84">
        <v>20</v>
      </c>
      <c r="N76" s="89">
        <v>9</v>
      </c>
      <c r="O76" s="90">
        <v>6</v>
      </c>
      <c r="P76" s="91">
        <v>15</v>
      </c>
      <c r="Q76" s="92">
        <v>1</v>
      </c>
      <c r="R76" s="90">
        <v>1</v>
      </c>
      <c r="S76" s="93">
        <v>2</v>
      </c>
      <c r="T76" s="82">
        <f t="shared" si="7"/>
        <v>25</v>
      </c>
      <c r="U76" s="83">
        <f t="shared" si="7"/>
        <v>12</v>
      </c>
      <c r="V76" s="84">
        <f t="shared" si="8"/>
        <v>37</v>
      </c>
      <c r="W76" s="85">
        <f t="shared" si="9"/>
        <v>47</v>
      </c>
      <c r="X76" s="85">
        <f t="shared" si="9"/>
        <v>64</v>
      </c>
      <c r="Y76" s="87">
        <f t="shared" si="10"/>
        <v>111</v>
      </c>
      <c r="Z76" s="27"/>
    </row>
    <row r="77" spans="1:26" ht="30" customHeight="1" x14ac:dyDescent="0.25">
      <c r="A77" s="81" t="s">
        <v>48</v>
      </c>
      <c r="B77" s="82">
        <v>3</v>
      </c>
      <c r="C77" s="83">
        <v>10</v>
      </c>
      <c r="D77" s="84">
        <v>13</v>
      </c>
      <c r="E77" s="85">
        <v>8</v>
      </c>
      <c r="F77" s="86">
        <v>15</v>
      </c>
      <c r="G77" s="87">
        <v>23</v>
      </c>
      <c r="H77" s="88">
        <v>3</v>
      </c>
      <c r="I77" s="86">
        <v>4</v>
      </c>
      <c r="J77" s="84">
        <v>7</v>
      </c>
      <c r="K77" s="88">
        <v>5</v>
      </c>
      <c r="L77" s="86">
        <v>1</v>
      </c>
      <c r="M77" s="84">
        <v>6</v>
      </c>
      <c r="N77" s="89">
        <v>3</v>
      </c>
      <c r="O77" s="90"/>
      <c r="P77" s="91">
        <v>3</v>
      </c>
      <c r="Q77" s="92"/>
      <c r="R77" s="90">
        <v>1</v>
      </c>
      <c r="S77" s="93">
        <v>1</v>
      </c>
      <c r="T77" s="82">
        <f t="shared" si="7"/>
        <v>8</v>
      </c>
      <c r="U77" s="83">
        <f t="shared" si="7"/>
        <v>2</v>
      </c>
      <c r="V77" s="84">
        <f t="shared" si="8"/>
        <v>10</v>
      </c>
      <c r="W77" s="85">
        <f t="shared" si="9"/>
        <v>22</v>
      </c>
      <c r="X77" s="85">
        <f t="shared" si="9"/>
        <v>31</v>
      </c>
      <c r="Y77" s="87">
        <f t="shared" si="10"/>
        <v>53</v>
      </c>
      <c r="Z77" s="27"/>
    </row>
    <row r="78" spans="1:26" ht="30" customHeight="1" x14ac:dyDescent="0.25">
      <c r="A78" s="81" t="s">
        <v>49</v>
      </c>
      <c r="B78" s="82">
        <v>4</v>
      </c>
      <c r="C78" s="83">
        <v>9</v>
      </c>
      <c r="D78" s="84">
        <v>13</v>
      </c>
      <c r="E78" s="85">
        <v>18</v>
      </c>
      <c r="F78" s="86">
        <v>14</v>
      </c>
      <c r="G78" s="87">
        <v>32</v>
      </c>
      <c r="H78" s="88">
        <v>2</v>
      </c>
      <c r="I78" s="86"/>
      <c r="J78" s="84">
        <v>2</v>
      </c>
      <c r="K78" s="88">
        <v>8</v>
      </c>
      <c r="L78" s="86">
        <v>4</v>
      </c>
      <c r="M78" s="84">
        <v>12</v>
      </c>
      <c r="N78" s="89">
        <v>1</v>
      </c>
      <c r="O78" s="90">
        <v>1</v>
      </c>
      <c r="P78" s="91">
        <v>2</v>
      </c>
      <c r="Q78" s="92">
        <v>1</v>
      </c>
      <c r="R78" s="90"/>
      <c r="S78" s="93">
        <v>1</v>
      </c>
      <c r="T78" s="82">
        <f t="shared" si="7"/>
        <v>10</v>
      </c>
      <c r="U78" s="83">
        <f t="shared" si="7"/>
        <v>5</v>
      </c>
      <c r="V78" s="84">
        <f t="shared" si="8"/>
        <v>15</v>
      </c>
      <c r="W78" s="85">
        <f t="shared" si="9"/>
        <v>34</v>
      </c>
      <c r="X78" s="85">
        <f t="shared" si="9"/>
        <v>28</v>
      </c>
      <c r="Y78" s="87">
        <f t="shared" si="10"/>
        <v>62</v>
      </c>
      <c r="Z78" s="27"/>
    </row>
    <row r="79" spans="1:26" ht="30" customHeight="1" x14ac:dyDescent="0.25">
      <c r="A79" s="81" t="s">
        <v>50</v>
      </c>
      <c r="B79" s="82">
        <v>2</v>
      </c>
      <c r="C79" s="83">
        <v>13</v>
      </c>
      <c r="D79" s="84">
        <v>15</v>
      </c>
      <c r="E79" s="85">
        <v>15</v>
      </c>
      <c r="F79" s="86">
        <v>29</v>
      </c>
      <c r="G79" s="87">
        <v>44</v>
      </c>
      <c r="H79" s="88">
        <v>3</v>
      </c>
      <c r="I79" s="86">
        <v>2</v>
      </c>
      <c r="J79" s="84">
        <v>5</v>
      </c>
      <c r="K79" s="88">
        <v>8</v>
      </c>
      <c r="L79" s="86">
        <v>11</v>
      </c>
      <c r="M79" s="84">
        <v>19</v>
      </c>
      <c r="N79" s="89">
        <v>2</v>
      </c>
      <c r="O79" s="90">
        <v>6</v>
      </c>
      <c r="P79" s="91">
        <v>8</v>
      </c>
      <c r="Q79" s="92"/>
      <c r="R79" s="90">
        <v>1</v>
      </c>
      <c r="S79" s="93">
        <v>1</v>
      </c>
      <c r="T79" s="82">
        <f t="shared" si="7"/>
        <v>10</v>
      </c>
      <c r="U79" s="83">
        <f t="shared" si="7"/>
        <v>18</v>
      </c>
      <c r="V79" s="84">
        <f t="shared" si="8"/>
        <v>28</v>
      </c>
      <c r="W79" s="85">
        <f t="shared" si="9"/>
        <v>30</v>
      </c>
      <c r="X79" s="85">
        <f t="shared" si="9"/>
        <v>62</v>
      </c>
      <c r="Y79" s="87">
        <f t="shared" si="10"/>
        <v>92</v>
      </c>
      <c r="Z79" s="27"/>
    </row>
    <row r="80" spans="1:26" ht="30" customHeight="1" x14ac:dyDescent="0.25">
      <c r="A80" s="81" t="s">
        <v>51</v>
      </c>
      <c r="B80" s="82">
        <v>9</v>
      </c>
      <c r="C80" s="83">
        <v>7</v>
      </c>
      <c r="D80" s="84">
        <v>16</v>
      </c>
      <c r="E80" s="85">
        <v>25</v>
      </c>
      <c r="F80" s="86">
        <v>13</v>
      </c>
      <c r="G80" s="87">
        <v>38</v>
      </c>
      <c r="H80" s="88">
        <v>1</v>
      </c>
      <c r="I80" s="86"/>
      <c r="J80" s="84">
        <v>1</v>
      </c>
      <c r="K80" s="88">
        <v>11</v>
      </c>
      <c r="L80" s="86">
        <v>3</v>
      </c>
      <c r="M80" s="84">
        <v>14</v>
      </c>
      <c r="N80" s="89">
        <v>1</v>
      </c>
      <c r="O80" s="90"/>
      <c r="P80" s="91">
        <v>1</v>
      </c>
      <c r="Q80" s="92"/>
      <c r="R80" s="90"/>
      <c r="S80" s="93"/>
      <c r="T80" s="82">
        <f t="shared" si="7"/>
        <v>12</v>
      </c>
      <c r="U80" s="83">
        <f t="shared" si="7"/>
        <v>3</v>
      </c>
      <c r="V80" s="84">
        <f t="shared" si="8"/>
        <v>15</v>
      </c>
      <c r="W80" s="85">
        <f t="shared" si="9"/>
        <v>47</v>
      </c>
      <c r="X80" s="85">
        <f t="shared" si="9"/>
        <v>23</v>
      </c>
      <c r="Y80" s="87">
        <f t="shared" si="10"/>
        <v>70</v>
      </c>
      <c r="Z80" s="27"/>
    </row>
    <row r="81" spans="1:26" ht="30" customHeight="1" x14ac:dyDescent="0.25">
      <c r="A81" s="81" t="s">
        <v>52</v>
      </c>
      <c r="B81" s="82">
        <v>8</v>
      </c>
      <c r="C81" s="83">
        <v>8</v>
      </c>
      <c r="D81" s="84">
        <v>16</v>
      </c>
      <c r="E81" s="85">
        <v>18</v>
      </c>
      <c r="F81" s="86">
        <v>13</v>
      </c>
      <c r="G81" s="87">
        <v>31</v>
      </c>
      <c r="H81" s="88">
        <v>1</v>
      </c>
      <c r="I81" s="86">
        <v>1</v>
      </c>
      <c r="J81" s="84">
        <v>2</v>
      </c>
      <c r="K81" s="88">
        <v>11</v>
      </c>
      <c r="L81" s="86">
        <v>7</v>
      </c>
      <c r="M81" s="84">
        <v>18</v>
      </c>
      <c r="N81" s="89">
        <v>3</v>
      </c>
      <c r="O81" s="90">
        <v>4</v>
      </c>
      <c r="P81" s="91">
        <v>7</v>
      </c>
      <c r="Q81" s="92">
        <v>2</v>
      </c>
      <c r="R81" s="90"/>
      <c r="S81" s="93">
        <v>2</v>
      </c>
      <c r="T81" s="82">
        <f t="shared" si="7"/>
        <v>16</v>
      </c>
      <c r="U81" s="83">
        <f t="shared" si="7"/>
        <v>11</v>
      </c>
      <c r="V81" s="84">
        <f t="shared" si="8"/>
        <v>27</v>
      </c>
      <c r="W81" s="85">
        <f t="shared" si="9"/>
        <v>43</v>
      </c>
      <c r="X81" s="85">
        <f t="shared" si="9"/>
        <v>33</v>
      </c>
      <c r="Y81" s="87">
        <f t="shared" si="10"/>
        <v>76</v>
      </c>
      <c r="Z81" s="27"/>
    </row>
    <row r="82" spans="1:26" ht="30" customHeight="1" x14ac:dyDescent="0.25">
      <c r="A82" s="81" t="s">
        <v>53</v>
      </c>
      <c r="B82" s="82">
        <v>3</v>
      </c>
      <c r="C82" s="83">
        <v>8</v>
      </c>
      <c r="D82" s="84">
        <v>11</v>
      </c>
      <c r="E82" s="85">
        <v>13</v>
      </c>
      <c r="F82" s="86">
        <v>13</v>
      </c>
      <c r="G82" s="87">
        <v>26</v>
      </c>
      <c r="H82" s="88"/>
      <c r="I82" s="86">
        <v>1</v>
      </c>
      <c r="J82" s="84">
        <v>1</v>
      </c>
      <c r="K82" s="88">
        <v>7</v>
      </c>
      <c r="L82" s="86">
        <v>3</v>
      </c>
      <c r="M82" s="84">
        <v>10</v>
      </c>
      <c r="N82" s="89">
        <v>3</v>
      </c>
      <c r="O82" s="90">
        <v>2</v>
      </c>
      <c r="P82" s="91">
        <v>5</v>
      </c>
      <c r="Q82" s="92"/>
      <c r="R82" s="90">
        <v>1</v>
      </c>
      <c r="S82" s="93">
        <v>1</v>
      </c>
      <c r="T82" s="82">
        <f t="shared" si="7"/>
        <v>10</v>
      </c>
      <c r="U82" s="83">
        <f t="shared" si="7"/>
        <v>6</v>
      </c>
      <c r="V82" s="84">
        <f t="shared" si="8"/>
        <v>16</v>
      </c>
      <c r="W82" s="85">
        <f t="shared" si="9"/>
        <v>26</v>
      </c>
      <c r="X82" s="85">
        <f t="shared" si="9"/>
        <v>28</v>
      </c>
      <c r="Y82" s="87">
        <f t="shared" si="10"/>
        <v>54</v>
      </c>
      <c r="Z82" s="27"/>
    </row>
    <row r="83" spans="1:26" ht="30" customHeight="1" x14ac:dyDescent="0.25">
      <c r="A83" s="81" t="s">
        <v>54</v>
      </c>
      <c r="B83" s="82">
        <v>3</v>
      </c>
      <c r="C83" s="83">
        <v>10</v>
      </c>
      <c r="D83" s="84">
        <v>13</v>
      </c>
      <c r="E83" s="85">
        <v>20</v>
      </c>
      <c r="F83" s="86">
        <v>25</v>
      </c>
      <c r="G83" s="87">
        <v>45</v>
      </c>
      <c r="H83" s="88">
        <v>2</v>
      </c>
      <c r="I83" s="86">
        <v>2</v>
      </c>
      <c r="J83" s="84">
        <v>4</v>
      </c>
      <c r="K83" s="88">
        <v>12</v>
      </c>
      <c r="L83" s="86">
        <v>7</v>
      </c>
      <c r="M83" s="84">
        <v>19</v>
      </c>
      <c r="N83" s="89">
        <v>3</v>
      </c>
      <c r="O83" s="90">
        <v>3</v>
      </c>
      <c r="P83" s="91">
        <v>6</v>
      </c>
      <c r="Q83" s="92"/>
      <c r="R83" s="90">
        <v>3</v>
      </c>
      <c r="S83" s="93">
        <v>3</v>
      </c>
      <c r="T83" s="82">
        <f t="shared" si="7"/>
        <v>15</v>
      </c>
      <c r="U83" s="83">
        <f t="shared" si="7"/>
        <v>13</v>
      </c>
      <c r="V83" s="84">
        <f t="shared" si="8"/>
        <v>28</v>
      </c>
      <c r="W83" s="85">
        <f t="shared" si="9"/>
        <v>40</v>
      </c>
      <c r="X83" s="85">
        <f t="shared" si="9"/>
        <v>50</v>
      </c>
      <c r="Y83" s="87">
        <f t="shared" si="10"/>
        <v>90</v>
      </c>
      <c r="Z83" s="27"/>
    </row>
    <row r="84" spans="1:26" ht="30" customHeight="1" x14ac:dyDescent="0.25">
      <c r="A84" s="81" t="s">
        <v>55</v>
      </c>
      <c r="B84" s="82">
        <v>3</v>
      </c>
      <c r="C84" s="83">
        <v>11</v>
      </c>
      <c r="D84" s="84">
        <v>14</v>
      </c>
      <c r="E84" s="85">
        <v>27</v>
      </c>
      <c r="F84" s="86">
        <v>18</v>
      </c>
      <c r="G84" s="87">
        <v>45</v>
      </c>
      <c r="H84" s="88"/>
      <c r="I84" s="86">
        <v>1</v>
      </c>
      <c r="J84" s="84">
        <v>1</v>
      </c>
      <c r="K84" s="88">
        <v>11</v>
      </c>
      <c r="L84" s="86">
        <v>8</v>
      </c>
      <c r="M84" s="84">
        <v>19</v>
      </c>
      <c r="N84" s="89">
        <v>4</v>
      </c>
      <c r="O84" s="90">
        <v>3</v>
      </c>
      <c r="P84" s="91">
        <v>7</v>
      </c>
      <c r="Q84" s="92">
        <v>1</v>
      </c>
      <c r="R84" s="90"/>
      <c r="S84" s="93">
        <v>1</v>
      </c>
      <c r="T84" s="82">
        <f t="shared" si="7"/>
        <v>16</v>
      </c>
      <c r="U84" s="83">
        <f t="shared" si="7"/>
        <v>11</v>
      </c>
      <c r="V84" s="84">
        <f t="shared" si="8"/>
        <v>27</v>
      </c>
      <c r="W84" s="85">
        <f t="shared" si="9"/>
        <v>46</v>
      </c>
      <c r="X84" s="85">
        <f t="shared" si="9"/>
        <v>41</v>
      </c>
      <c r="Y84" s="87">
        <f t="shared" si="10"/>
        <v>87</v>
      </c>
      <c r="Z84" s="27"/>
    </row>
    <row r="85" spans="1:26" ht="30" customHeight="1" x14ac:dyDescent="0.25">
      <c r="A85" s="81" t="s">
        <v>56</v>
      </c>
      <c r="B85" s="82">
        <v>10</v>
      </c>
      <c r="C85" s="83">
        <v>19</v>
      </c>
      <c r="D85" s="84">
        <v>29</v>
      </c>
      <c r="E85" s="85">
        <v>17</v>
      </c>
      <c r="F85" s="86">
        <v>32</v>
      </c>
      <c r="G85" s="87">
        <v>49</v>
      </c>
      <c r="H85" s="88">
        <v>2</v>
      </c>
      <c r="I85" s="86">
        <v>1</v>
      </c>
      <c r="J85" s="84">
        <v>3</v>
      </c>
      <c r="K85" s="88">
        <v>3</v>
      </c>
      <c r="L85" s="86">
        <v>8</v>
      </c>
      <c r="M85" s="84">
        <v>11</v>
      </c>
      <c r="N85" s="89">
        <v>1</v>
      </c>
      <c r="O85" s="90">
        <v>11</v>
      </c>
      <c r="P85" s="91">
        <v>12</v>
      </c>
      <c r="Q85" s="92"/>
      <c r="R85" s="90"/>
      <c r="S85" s="93"/>
      <c r="T85" s="82">
        <f t="shared" si="7"/>
        <v>4</v>
      </c>
      <c r="U85" s="83">
        <f t="shared" si="7"/>
        <v>19</v>
      </c>
      <c r="V85" s="84">
        <f t="shared" si="8"/>
        <v>23</v>
      </c>
      <c r="W85" s="85">
        <f t="shared" si="9"/>
        <v>33</v>
      </c>
      <c r="X85" s="85">
        <f t="shared" si="9"/>
        <v>71</v>
      </c>
      <c r="Y85" s="87">
        <f t="shared" si="10"/>
        <v>104</v>
      </c>
      <c r="Z85" s="27"/>
    </row>
    <row r="86" spans="1:26" ht="30" customHeight="1" x14ac:dyDescent="0.25">
      <c r="A86" s="81" t="s">
        <v>57</v>
      </c>
      <c r="B86" s="82">
        <v>3</v>
      </c>
      <c r="C86" s="83">
        <v>8</v>
      </c>
      <c r="D86" s="84">
        <v>11</v>
      </c>
      <c r="E86" s="85">
        <v>9</v>
      </c>
      <c r="F86" s="86">
        <v>23</v>
      </c>
      <c r="G86" s="87">
        <v>32</v>
      </c>
      <c r="H86" s="88">
        <v>1</v>
      </c>
      <c r="I86" s="86">
        <v>1</v>
      </c>
      <c r="J86" s="84">
        <v>2</v>
      </c>
      <c r="K86" s="88">
        <v>4</v>
      </c>
      <c r="L86" s="86">
        <v>5</v>
      </c>
      <c r="M86" s="84">
        <v>9</v>
      </c>
      <c r="N86" s="89">
        <v>7</v>
      </c>
      <c r="O86" s="90">
        <v>5</v>
      </c>
      <c r="P86" s="91">
        <v>12</v>
      </c>
      <c r="Q86" s="92">
        <v>1</v>
      </c>
      <c r="R86" s="90">
        <v>1</v>
      </c>
      <c r="S86" s="93">
        <v>2</v>
      </c>
      <c r="T86" s="82">
        <f t="shared" si="7"/>
        <v>12</v>
      </c>
      <c r="U86" s="83">
        <f t="shared" si="7"/>
        <v>11</v>
      </c>
      <c r="V86" s="84">
        <f t="shared" si="8"/>
        <v>23</v>
      </c>
      <c r="W86" s="85">
        <f t="shared" si="9"/>
        <v>25</v>
      </c>
      <c r="X86" s="85">
        <f t="shared" si="9"/>
        <v>43</v>
      </c>
      <c r="Y86" s="87">
        <f t="shared" si="10"/>
        <v>68</v>
      </c>
      <c r="Z86" s="27"/>
    </row>
    <row r="87" spans="1:26" ht="30" customHeight="1" x14ac:dyDescent="0.25">
      <c r="A87" s="81" t="s">
        <v>58</v>
      </c>
      <c r="B87" s="82">
        <v>4</v>
      </c>
      <c r="C87" s="83">
        <v>6</v>
      </c>
      <c r="D87" s="84">
        <v>10</v>
      </c>
      <c r="E87" s="85">
        <v>22</v>
      </c>
      <c r="F87" s="86">
        <v>6</v>
      </c>
      <c r="G87" s="87">
        <v>28</v>
      </c>
      <c r="H87" s="88">
        <v>2</v>
      </c>
      <c r="I87" s="86">
        <v>1</v>
      </c>
      <c r="J87" s="84">
        <v>3</v>
      </c>
      <c r="K87" s="88">
        <v>2</v>
      </c>
      <c r="L87" s="86">
        <v>3</v>
      </c>
      <c r="M87" s="84">
        <v>5</v>
      </c>
      <c r="N87" s="89">
        <v>5</v>
      </c>
      <c r="O87" s="90">
        <v>1</v>
      </c>
      <c r="P87" s="91">
        <v>6</v>
      </c>
      <c r="Q87" s="92">
        <v>1</v>
      </c>
      <c r="R87" s="90"/>
      <c r="S87" s="93">
        <v>1</v>
      </c>
      <c r="T87" s="82">
        <f t="shared" si="7"/>
        <v>8</v>
      </c>
      <c r="U87" s="83">
        <f t="shared" si="7"/>
        <v>4</v>
      </c>
      <c r="V87" s="84">
        <f t="shared" si="8"/>
        <v>12</v>
      </c>
      <c r="W87" s="85">
        <f t="shared" si="9"/>
        <v>36</v>
      </c>
      <c r="X87" s="85">
        <f t="shared" si="9"/>
        <v>17</v>
      </c>
      <c r="Y87" s="87">
        <f t="shared" si="10"/>
        <v>53</v>
      </c>
      <c r="Z87" s="27"/>
    </row>
    <row r="88" spans="1:26" ht="30" customHeight="1" x14ac:dyDescent="0.25">
      <c r="A88" s="81" t="s">
        <v>59</v>
      </c>
      <c r="B88" s="82">
        <v>5</v>
      </c>
      <c r="C88" s="83">
        <v>24</v>
      </c>
      <c r="D88" s="84">
        <v>29</v>
      </c>
      <c r="E88" s="85">
        <v>11</v>
      </c>
      <c r="F88" s="86">
        <v>21</v>
      </c>
      <c r="G88" s="87">
        <v>32</v>
      </c>
      <c r="H88" s="88">
        <v>1</v>
      </c>
      <c r="I88" s="86">
        <v>1</v>
      </c>
      <c r="J88" s="84">
        <v>2</v>
      </c>
      <c r="K88" s="88">
        <v>6</v>
      </c>
      <c r="L88" s="86">
        <v>3</v>
      </c>
      <c r="M88" s="84">
        <v>9</v>
      </c>
      <c r="N88" s="89">
        <v>4</v>
      </c>
      <c r="O88" s="90">
        <v>4</v>
      </c>
      <c r="P88" s="91">
        <v>8</v>
      </c>
      <c r="Q88" s="92"/>
      <c r="R88" s="90">
        <v>3</v>
      </c>
      <c r="S88" s="93">
        <v>3</v>
      </c>
      <c r="T88" s="82">
        <f t="shared" si="7"/>
        <v>10</v>
      </c>
      <c r="U88" s="83">
        <f t="shared" si="7"/>
        <v>10</v>
      </c>
      <c r="V88" s="84">
        <f t="shared" si="8"/>
        <v>20</v>
      </c>
      <c r="W88" s="85">
        <f t="shared" si="9"/>
        <v>27</v>
      </c>
      <c r="X88" s="85">
        <f t="shared" si="9"/>
        <v>56</v>
      </c>
      <c r="Y88" s="87">
        <f t="shared" si="10"/>
        <v>83</v>
      </c>
      <c r="Z88" s="27"/>
    </row>
    <row r="89" spans="1:26" ht="30" customHeight="1" x14ac:dyDescent="0.25">
      <c r="A89" s="81" t="s">
        <v>60</v>
      </c>
      <c r="B89" s="82">
        <v>6</v>
      </c>
      <c r="C89" s="83">
        <v>12</v>
      </c>
      <c r="D89" s="84">
        <v>18</v>
      </c>
      <c r="E89" s="85">
        <v>24</v>
      </c>
      <c r="F89" s="86">
        <v>25</v>
      </c>
      <c r="G89" s="87">
        <v>49</v>
      </c>
      <c r="H89" s="88">
        <v>7</v>
      </c>
      <c r="I89" s="86">
        <v>3</v>
      </c>
      <c r="J89" s="84">
        <v>10</v>
      </c>
      <c r="K89" s="88">
        <v>5</v>
      </c>
      <c r="L89" s="86">
        <v>5</v>
      </c>
      <c r="M89" s="84">
        <v>10</v>
      </c>
      <c r="N89" s="89">
        <v>1</v>
      </c>
      <c r="O89" s="90">
        <v>7</v>
      </c>
      <c r="P89" s="91">
        <v>8</v>
      </c>
      <c r="Q89" s="92">
        <v>1</v>
      </c>
      <c r="R89" s="90">
        <v>3</v>
      </c>
      <c r="S89" s="93">
        <v>4</v>
      </c>
      <c r="T89" s="82">
        <f t="shared" si="7"/>
        <v>7</v>
      </c>
      <c r="U89" s="83">
        <f t="shared" si="7"/>
        <v>15</v>
      </c>
      <c r="V89" s="84">
        <f t="shared" si="8"/>
        <v>22</v>
      </c>
      <c r="W89" s="85">
        <f t="shared" si="9"/>
        <v>44</v>
      </c>
      <c r="X89" s="85">
        <f t="shared" si="9"/>
        <v>55</v>
      </c>
      <c r="Y89" s="87">
        <f t="shared" si="10"/>
        <v>99</v>
      </c>
      <c r="Z89" s="27"/>
    </row>
    <row r="90" spans="1:26" ht="30" customHeight="1" x14ac:dyDescent="0.25">
      <c r="A90" s="81" t="s">
        <v>61</v>
      </c>
      <c r="B90" s="82">
        <v>6</v>
      </c>
      <c r="C90" s="83">
        <v>11</v>
      </c>
      <c r="D90" s="84">
        <v>17</v>
      </c>
      <c r="E90" s="85">
        <v>16</v>
      </c>
      <c r="F90" s="86">
        <v>8</v>
      </c>
      <c r="G90" s="87">
        <v>24</v>
      </c>
      <c r="H90" s="88"/>
      <c r="I90" s="86"/>
      <c r="J90" s="84"/>
      <c r="K90" s="88">
        <v>1</v>
      </c>
      <c r="L90" s="86">
        <v>2</v>
      </c>
      <c r="M90" s="84">
        <v>3</v>
      </c>
      <c r="N90" s="89">
        <v>2</v>
      </c>
      <c r="O90" s="90">
        <v>3</v>
      </c>
      <c r="P90" s="91">
        <v>5</v>
      </c>
      <c r="Q90" s="92">
        <v>1</v>
      </c>
      <c r="R90" s="90"/>
      <c r="S90" s="93">
        <v>1</v>
      </c>
      <c r="T90" s="82">
        <f t="shared" si="7"/>
        <v>4</v>
      </c>
      <c r="U90" s="83">
        <f t="shared" si="7"/>
        <v>5</v>
      </c>
      <c r="V90" s="84">
        <f t="shared" si="8"/>
        <v>9</v>
      </c>
      <c r="W90" s="85">
        <f t="shared" si="9"/>
        <v>26</v>
      </c>
      <c r="X90" s="85">
        <f t="shared" si="9"/>
        <v>24</v>
      </c>
      <c r="Y90" s="87">
        <f t="shared" si="10"/>
        <v>50</v>
      </c>
      <c r="Z90" s="27"/>
    </row>
    <row r="91" spans="1:26" ht="30" customHeight="1" x14ac:dyDescent="0.25">
      <c r="A91" s="81" t="s">
        <v>62</v>
      </c>
      <c r="B91" s="82">
        <v>7</v>
      </c>
      <c r="C91" s="83">
        <v>13</v>
      </c>
      <c r="D91" s="84">
        <v>20</v>
      </c>
      <c r="E91" s="85">
        <v>14</v>
      </c>
      <c r="F91" s="86">
        <v>21</v>
      </c>
      <c r="G91" s="87">
        <v>35</v>
      </c>
      <c r="H91" s="88">
        <v>2</v>
      </c>
      <c r="I91" s="86">
        <v>1</v>
      </c>
      <c r="J91" s="84">
        <v>3</v>
      </c>
      <c r="K91" s="88">
        <v>4</v>
      </c>
      <c r="L91" s="86">
        <v>1</v>
      </c>
      <c r="M91" s="84">
        <v>5</v>
      </c>
      <c r="N91" s="89">
        <v>3</v>
      </c>
      <c r="O91" s="90">
        <v>4</v>
      </c>
      <c r="P91" s="91">
        <v>7</v>
      </c>
      <c r="Q91" s="92">
        <v>1</v>
      </c>
      <c r="R91" s="90">
        <v>1</v>
      </c>
      <c r="S91" s="93">
        <v>2</v>
      </c>
      <c r="T91" s="82">
        <f t="shared" si="7"/>
        <v>8</v>
      </c>
      <c r="U91" s="83">
        <f t="shared" si="7"/>
        <v>6</v>
      </c>
      <c r="V91" s="84">
        <f t="shared" si="8"/>
        <v>14</v>
      </c>
      <c r="W91" s="85">
        <f t="shared" si="9"/>
        <v>31</v>
      </c>
      <c r="X91" s="85">
        <f t="shared" si="9"/>
        <v>41</v>
      </c>
      <c r="Y91" s="87">
        <f t="shared" si="10"/>
        <v>72</v>
      </c>
      <c r="Z91" s="27"/>
    </row>
    <row r="92" spans="1:26" ht="30" customHeight="1" x14ac:dyDescent="0.25">
      <c r="A92" s="81" t="s">
        <v>63</v>
      </c>
      <c r="B92" s="82">
        <v>13</v>
      </c>
      <c r="C92" s="83">
        <v>13</v>
      </c>
      <c r="D92" s="84">
        <v>26</v>
      </c>
      <c r="E92" s="85">
        <v>24</v>
      </c>
      <c r="F92" s="86">
        <v>23</v>
      </c>
      <c r="G92" s="87">
        <v>47</v>
      </c>
      <c r="H92" s="88">
        <v>1</v>
      </c>
      <c r="I92" s="86"/>
      <c r="J92" s="84">
        <v>1</v>
      </c>
      <c r="K92" s="88">
        <v>2</v>
      </c>
      <c r="L92" s="86">
        <v>2</v>
      </c>
      <c r="M92" s="84">
        <v>4</v>
      </c>
      <c r="N92" s="89">
        <v>8</v>
      </c>
      <c r="O92" s="90">
        <v>5</v>
      </c>
      <c r="P92" s="91">
        <v>13</v>
      </c>
      <c r="Q92" s="92">
        <v>2</v>
      </c>
      <c r="R92" s="90">
        <v>2</v>
      </c>
      <c r="S92" s="93">
        <v>4</v>
      </c>
      <c r="T92" s="82">
        <f t="shared" si="7"/>
        <v>12</v>
      </c>
      <c r="U92" s="83">
        <f t="shared" si="7"/>
        <v>9</v>
      </c>
      <c r="V92" s="84">
        <f t="shared" si="8"/>
        <v>21</v>
      </c>
      <c r="W92" s="85">
        <f t="shared" si="9"/>
        <v>50</v>
      </c>
      <c r="X92" s="85">
        <f t="shared" si="9"/>
        <v>45</v>
      </c>
      <c r="Y92" s="87">
        <f t="shared" si="10"/>
        <v>95</v>
      </c>
      <c r="Z92" s="27"/>
    </row>
    <row r="93" spans="1:26" ht="30" customHeight="1" x14ac:dyDescent="0.25">
      <c r="A93" s="81" t="s">
        <v>64</v>
      </c>
      <c r="B93" s="82">
        <v>3</v>
      </c>
      <c r="C93" s="83">
        <v>23</v>
      </c>
      <c r="D93" s="84">
        <v>26</v>
      </c>
      <c r="E93" s="85">
        <v>10</v>
      </c>
      <c r="F93" s="86">
        <v>19</v>
      </c>
      <c r="G93" s="87">
        <v>29</v>
      </c>
      <c r="H93" s="88"/>
      <c r="I93" s="86">
        <v>2</v>
      </c>
      <c r="J93" s="84">
        <v>2</v>
      </c>
      <c r="K93" s="88">
        <v>2</v>
      </c>
      <c r="L93" s="86">
        <v>10</v>
      </c>
      <c r="M93" s="84">
        <v>12</v>
      </c>
      <c r="N93" s="89">
        <v>2</v>
      </c>
      <c r="O93" s="90">
        <v>4</v>
      </c>
      <c r="P93" s="91">
        <v>6</v>
      </c>
      <c r="Q93" s="92"/>
      <c r="R93" s="90"/>
      <c r="S93" s="93"/>
      <c r="T93" s="82">
        <f t="shared" si="7"/>
        <v>4</v>
      </c>
      <c r="U93" s="83">
        <f t="shared" si="7"/>
        <v>14</v>
      </c>
      <c r="V93" s="84">
        <f t="shared" si="8"/>
        <v>18</v>
      </c>
      <c r="W93" s="85">
        <f t="shared" si="9"/>
        <v>17</v>
      </c>
      <c r="X93" s="85">
        <f t="shared" si="9"/>
        <v>58</v>
      </c>
      <c r="Y93" s="87">
        <f t="shared" si="10"/>
        <v>75</v>
      </c>
      <c r="Z93" s="27"/>
    </row>
    <row r="94" spans="1:26" ht="30" customHeight="1" thickBot="1" x14ac:dyDescent="0.3">
      <c r="A94" s="81" t="s">
        <v>65</v>
      </c>
      <c r="B94" s="82">
        <v>3</v>
      </c>
      <c r="C94" s="83">
        <v>14</v>
      </c>
      <c r="D94" s="84">
        <v>17</v>
      </c>
      <c r="E94" s="85">
        <v>6</v>
      </c>
      <c r="F94" s="86">
        <v>24</v>
      </c>
      <c r="G94" s="87">
        <v>30</v>
      </c>
      <c r="H94" s="88"/>
      <c r="I94" s="86"/>
      <c r="J94" s="84"/>
      <c r="K94" s="88">
        <v>5</v>
      </c>
      <c r="L94" s="86">
        <v>10</v>
      </c>
      <c r="M94" s="84">
        <v>15</v>
      </c>
      <c r="N94" s="89">
        <v>3</v>
      </c>
      <c r="O94" s="90">
        <v>4</v>
      </c>
      <c r="P94" s="91">
        <v>7</v>
      </c>
      <c r="Q94" s="92">
        <v>1</v>
      </c>
      <c r="R94" s="90"/>
      <c r="S94" s="93">
        <v>1</v>
      </c>
      <c r="T94" s="82">
        <f t="shared" si="7"/>
        <v>9</v>
      </c>
      <c r="U94" s="83">
        <f t="shared" si="7"/>
        <v>14</v>
      </c>
      <c r="V94" s="84">
        <f t="shared" si="8"/>
        <v>23</v>
      </c>
      <c r="W94" s="85">
        <f t="shared" si="9"/>
        <v>18</v>
      </c>
      <c r="X94" s="85">
        <f t="shared" si="9"/>
        <v>52</v>
      </c>
      <c r="Y94" s="87">
        <f t="shared" si="10"/>
        <v>70</v>
      </c>
      <c r="Z94" s="27"/>
    </row>
    <row r="95" spans="1:26" s="103" customFormat="1" ht="30" customHeight="1" thickTop="1" thickBot="1" x14ac:dyDescent="0.3">
      <c r="A95" s="97" t="s">
        <v>66</v>
      </c>
      <c r="B95" s="98">
        <v>180</v>
      </c>
      <c r="C95" s="23">
        <v>505</v>
      </c>
      <c r="D95" s="97">
        <v>685</v>
      </c>
      <c r="E95" s="99">
        <v>510</v>
      </c>
      <c r="F95" s="100">
        <v>752</v>
      </c>
      <c r="G95" s="101">
        <v>1262</v>
      </c>
      <c r="H95" s="99">
        <v>52</v>
      </c>
      <c r="I95" s="99">
        <v>59</v>
      </c>
      <c r="J95" s="97">
        <v>111</v>
      </c>
      <c r="K95" s="99">
        <v>197</v>
      </c>
      <c r="L95" s="99">
        <v>211</v>
      </c>
      <c r="M95" s="97">
        <v>408</v>
      </c>
      <c r="N95" s="99">
        <v>94</v>
      </c>
      <c r="O95" s="99">
        <v>153</v>
      </c>
      <c r="P95" s="97">
        <v>247</v>
      </c>
      <c r="Q95" s="98">
        <v>21</v>
      </c>
      <c r="R95" s="23">
        <v>28</v>
      </c>
      <c r="S95" s="97">
        <v>49</v>
      </c>
      <c r="T95" s="99">
        <f>K95+N95+Q95</f>
        <v>312</v>
      </c>
      <c r="U95" s="99">
        <f t="shared" ref="U95" si="11">L95+O95+R95</f>
        <v>392</v>
      </c>
      <c r="V95" s="97">
        <f t="shared" si="8"/>
        <v>704</v>
      </c>
      <c r="W95" s="99">
        <f t="shared" si="9"/>
        <v>1054</v>
      </c>
      <c r="X95" s="99">
        <f t="shared" si="9"/>
        <v>1708</v>
      </c>
      <c r="Y95" s="24">
        <f t="shared" si="10"/>
        <v>2762</v>
      </c>
      <c r="Z95" s="102"/>
    </row>
    <row r="96" spans="1:26" ht="15.75" thickTop="1" x14ac:dyDescent="0.25"/>
    <row r="97" spans="1:1" x14ac:dyDescent="0.25">
      <c r="A97" t="s">
        <v>20</v>
      </c>
    </row>
  </sheetData>
  <mergeCells count="30">
    <mergeCell ref="K4:V4"/>
    <mergeCell ref="W4:Y5"/>
    <mergeCell ref="K5:M5"/>
    <mergeCell ref="N5:P5"/>
    <mergeCell ref="Q5:S5"/>
    <mergeCell ref="T5:V5"/>
    <mergeCell ref="A19:B23"/>
    <mergeCell ref="A4:A6"/>
    <mergeCell ref="B4:D5"/>
    <mergeCell ref="E4:G5"/>
    <mergeCell ref="H4:J5"/>
    <mergeCell ref="A17:B18"/>
    <mergeCell ref="C17:C18"/>
    <mergeCell ref="D17:F17"/>
    <mergeCell ref="G17:I17"/>
    <mergeCell ref="J17:L17"/>
    <mergeCell ref="A24:B28"/>
    <mergeCell ref="A29:B33"/>
    <mergeCell ref="A34:B52"/>
    <mergeCell ref="A53:C53"/>
    <mergeCell ref="A60:A62"/>
    <mergeCell ref="B60:D61"/>
    <mergeCell ref="E60:G61"/>
    <mergeCell ref="H60:J61"/>
    <mergeCell ref="K60:V60"/>
    <mergeCell ref="W60:Y61"/>
    <mergeCell ref="K61:M61"/>
    <mergeCell ref="N61:P61"/>
    <mergeCell ref="Q61:S61"/>
    <mergeCell ref="T61:V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PDOC 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Garbin</dc:creator>
  <cp:lastModifiedBy>%USERPROFILE%</cp:lastModifiedBy>
  <dcterms:created xsi:type="dcterms:W3CDTF">2025-04-10T07:12:38Z</dcterms:created>
  <dcterms:modified xsi:type="dcterms:W3CDTF">2025-04-10T15:06:42Z</dcterms:modified>
</cp:coreProperties>
</file>