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esami di stato\"/>
    </mc:Choice>
  </mc:AlternateContent>
  <bookViews>
    <workbookView xWindow="0" yWindow="0" windowWidth="28800" windowHeight="11700"/>
  </bookViews>
  <sheets>
    <sheet name="Esami di stato" sheetId="3" r:id="rId1"/>
    <sheet name="Mozart Reports" sheetId="2" state="veryHidden" r:id="rId2"/>
  </sheets>
  <calcPr calcId="162913"/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2" i="3"/>
  <c r="H12" i="3" s="1"/>
  <c r="D12" i="3"/>
  <c r="H24" i="3" l="1"/>
  <c r="H23" i="3"/>
  <c r="H22" i="3"/>
  <c r="H21" i="3"/>
  <c r="H20" i="3"/>
  <c r="H19" i="3"/>
  <c r="H18" i="3"/>
  <c r="H17" i="3"/>
  <c r="H16" i="3"/>
  <c r="H15" i="3"/>
  <c r="H25" i="3"/>
  <c r="H30" i="3"/>
  <c r="H26" i="3"/>
  <c r="H27" i="3"/>
  <c r="H28" i="3"/>
  <c r="H29" i="3"/>
  <c r="H14" i="3"/>
  <c r="H13" i="3"/>
  <c r="G9" i="3"/>
  <c r="D9" i="3"/>
  <c r="F31" i="3"/>
  <c r="E31" i="3"/>
  <c r="C31" i="3"/>
  <c r="B31" i="3"/>
  <c r="G11" i="3"/>
  <c r="D11" i="3"/>
  <c r="G10" i="3"/>
  <c r="D10" i="3"/>
  <c r="G8" i="3"/>
  <c r="D8" i="3"/>
  <c r="G7" i="3"/>
  <c r="D7" i="3"/>
  <c r="G6" i="3"/>
  <c r="D6" i="3"/>
  <c r="H11" i="3" l="1"/>
  <c r="H10" i="3"/>
  <c r="H9" i="3"/>
  <c r="H7" i="3"/>
  <c r="G31" i="3"/>
  <c r="D31" i="3"/>
  <c r="H8" i="3"/>
  <c r="H6" i="3"/>
  <c r="H31" i="3" l="1"/>
</calcChain>
</file>

<file path=xl/sharedStrings.xml><?xml version="1.0" encoding="utf-8"?>
<sst xmlns="http://schemas.openxmlformats.org/spreadsheetml/2006/main" count="40" uniqueCount="37">
  <si>
    <t>Agronomo e Forestale Iunior - per laurea triennale</t>
  </si>
  <si>
    <t>Assistente Sociale - per laurea triennale</t>
  </si>
  <si>
    <t>Assistente Sociale Specialista</t>
  </si>
  <si>
    <t>Biologo</t>
  </si>
  <si>
    <t>Biologo Iunior - per laurea triennale</t>
  </si>
  <si>
    <t>Chimico</t>
  </si>
  <si>
    <t>Chimico Iunior - per laurea triennale</t>
  </si>
  <si>
    <t>Dottore Agronomo e Dottore Forestale</t>
  </si>
  <si>
    <t>Dottore Commercialista</t>
  </si>
  <si>
    <t>Dottore in tecniche psicologiche per i servizi alla persona e alla comunità - per laurea triennale</t>
  </si>
  <si>
    <t>Farmacista</t>
  </si>
  <si>
    <t>Geologo</t>
  </si>
  <si>
    <t>Geologo Iunior - per laurea triennale</t>
  </si>
  <si>
    <t>Ingegnere Civile e Ambientale</t>
  </si>
  <si>
    <t>Ingegnere Civile e Ambientale Iunior</t>
  </si>
  <si>
    <t>Ingegnere dell'Informazione</t>
  </si>
  <si>
    <t>Ingegnere dell'Informazione Iunior - per laurea triennale</t>
  </si>
  <si>
    <t>Ingegnere Industriale</t>
  </si>
  <si>
    <t>Ingegnere Industriale Iunior</t>
  </si>
  <si>
    <t>Medico Chirurgo - Tirocinio Post Lauream (DM 445/2001)</t>
  </si>
  <si>
    <t>Odontoiatria</t>
  </si>
  <si>
    <t>Psicologo</t>
  </si>
  <si>
    <t>Revisore legale</t>
  </si>
  <si>
    <t>Tecnologo Alimentare</t>
  </si>
  <si>
    <t>Totale</t>
  </si>
  <si>
    <t>1</t>
  </si>
  <si>
    <t>BE0B66FD42785BD77F5DAEBBE50CB37E</t>
  </si>
  <si>
    <t>&lt;mi app="e" ver="19"&gt;
 &lt;rptloc guid="BE0B66FD42785BD77F5DAEBBE50CB37E"&gt;&lt;ri name="tabella esami di stato per web" id="5D42B7E741427598EE4459B0933C9095" path="\UNIPD - DM Analisi Segreteria Studenti (23.03.00.00) e Programmazione Didattica (23.03.00.00)\Profiles\UNIPD - Annalisa Denadai (studi.statistici)\My Reports\report di esercizio\tabella esami di stato per web" hasPG="0" prompt="1"&gt;&lt;ci ps="Export Engine" srv="mstrsrv18.SRVEXT.ms.cineca.it" prj="UNIPD - DM Analisi Segreteria Studenti (23.03.00.00) e Programmazione Didattica (23.03.00.00)" prjid="0C7CB6804AC663405DE4499A4D0CB29C" li="studi.statistici" am="s" /&gt;&lt;lu ut="3/15/2024 10:26:11 AM" si="" msgID="" /&gt;&lt;/ri&gt;&lt;do pa="6" cdf="0" ab="0" dcom="0" oaw="1" phdr="1" rafg="0" cwd="1" saf="0" om="0" don="1" tws="0"  dai="1" cit="0" glo="11110"&gt;&lt;details dbit="11169976358211" dsel="37" /&gt; &lt;/do&gt;&lt;export pgopt="DEFAULT" /&gt;&lt;pgs&gt;&lt;pg rows="0" cols="0" nrr="0" nrc="0"&gt;&lt;bls&gt;&lt;bl sr="-1" sc="-1" rfetch="0" cfetch="0" posid="1" darows="5" dacols="1"&gt;&lt;excel&gt;&lt;epo ews="tabella esami di stato per web" ece="A1" ptn="" rows="56" cols="8" /&gt;&lt;chart cn="Picture 1" ect="0" ecl="0" ech="0" ecw="0"/&gt;&lt;esdo ews="ChartData" ece="A1" ptn="" /&gt;&lt;/excel&gt;&lt;gridRng&gt;&lt;sect id="TITLE_AREA" rngprop="1:1:3:4"/&gt;&lt;sect id="ROWHEADERS_AREA" rngprop="4:1:48:4"/&gt;&lt;sect id="COLUMNHEADERS_AREA" rngprop="1:5:3:4"/&gt;&lt;sect id="DATA_AREA" rngprop="4:5:48:4"/&gt;&lt;/gridRng&gt;&lt;shapes/&gt;&lt;/bl&gt;&lt;/bls&gt;&lt;/pg&gt;&lt;/pgs&gt;&lt;/rptloc&gt; &lt;/mi&gt;</t>
  </si>
  <si>
    <t>Professione</t>
  </si>
  <si>
    <t>Esaminati</t>
  </si>
  <si>
    <t>Abilitati</t>
  </si>
  <si>
    <t>% Abilitati su Esaminati</t>
  </si>
  <si>
    <t>Uomini</t>
  </si>
  <si>
    <t>Donne</t>
  </si>
  <si>
    <t>Veterinario</t>
  </si>
  <si>
    <t>Totale complessivo</t>
  </si>
  <si>
    <t>Esami di Stato -  Anno Solare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</si>
</sst>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indexed="62"/>
      <name val="Arial"/>
      <family val="2"/>
    </font>
    <font>
      <sz val="9"/>
      <color theme="1"/>
      <name val="Calibri"/>
      <family val="2"/>
      <scheme val="minor"/>
    </font>
    <font>
      <b/>
      <sz val="9"/>
      <color indexed="16"/>
      <name val="Arial"/>
      <family val="2"/>
    </font>
    <font>
      <b/>
      <sz val="9"/>
      <color indexed="62"/>
      <name val="Arial"/>
      <family val="2"/>
    </font>
    <font>
      <b/>
      <sz val="9"/>
      <color rgb="FF33339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23"/>
      </left>
      <right/>
      <top style="double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3" fillId="2" borderId="0" xfId="1" applyFont="1" applyFill="1"/>
    <xf numFmtId="0" fontId="1" fillId="0" borderId="0" xfId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164" fontId="8" fillId="2" borderId="19" xfId="2" applyNumberFormat="1" applyFont="1" applyFill="1" applyBorder="1" applyAlignment="1">
      <alignment horizontal="center"/>
    </xf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164" fontId="8" fillId="2" borderId="26" xfId="2" applyNumberFormat="1" applyFont="1" applyFill="1" applyBorder="1" applyAlignment="1">
      <alignment horizontal="center"/>
    </xf>
    <xf numFmtId="0" fontId="7" fillId="0" borderId="20" xfId="1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/>
    </xf>
    <xf numFmtId="0" fontId="9" fillId="2" borderId="1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center" wrapText="1"/>
    </xf>
    <xf numFmtId="0" fontId="9" fillId="2" borderId="27" xfId="1" applyFont="1" applyFill="1" applyBorder="1" applyAlignment="1">
      <alignment horizontal="left"/>
    </xf>
    <xf numFmtId="3" fontId="9" fillId="2" borderId="28" xfId="1" applyNumberFormat="1" applyFont="1" applyFill="1" applyBorder="1" applyAlignment="1">
      <alignment horizontal="center"/>
    </xf>
    <xf numFmtId="3" fontId="9" fillId="2" borderId="29" xfId="1" applyNumberFormat="1" applyFont="1" applyFill="1" applyBorder="1" applyAlignment="1">
      <alignment horizontal="center"/>
    </xf>
    <xf numFmtId="3" fontId="9" fillId="2" borderId="30" xfId="1" applyNumberFormat="1" applyFont="1" applyFill="1" applyBorder="1" applyAlignment="1">
      <alignment horizontal="center"/>
    </xf>
    <xf numFmtId="3" fontId="9" fillId="2" borderId="31" xfId="1" applyNumberFormat="1" applyFont="1" applyFill="1" applyBorder="1" applyAlignment="1">
      <alignment horizontal="center"/>
    </xf>
    <xf numFmtId="164" fontId="9" fillId="2" borderId="32" xfId="2" applyNumberFormat="1" applyFont="1" applyFill="1" applyBorder="1" applyAlignment="1">
      <alignment horizontal="center"/>
    </xf>
  </cellXfs>
  <cellStyles count="3">
    <cellStyle name="Normale" xfId="0" builtinId="0"/>
    <cellStyle name="Normale 2" xfId="1"/>
    <cellStyle name="Percentuale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workbookViewId="0">
      <selection activeCell="E25" sqref="E25"/>
    </sheetView>
  </sheetViews>
  <sheetFormatPr defaultRowHeight="12.75" x14ac:dyDescent="0.2"/>
  <cols>
    <col min="1" max="1" width="81.28515625" style="3" bestFit="1" customWidth="1"/>
    <col min="2" max="7" width="11.28515625" style="3" customWidth="1"/>
    <col min="8" max="8" width="18.140625" style="3" customWidth="1"/>
    <col min="9" max="9" width="82.7109375" style="3" bestFit="1" customWidth="1"/>
    <col min="10" max="16384" width="9.140625" style="3"/>
  </cols>
  <sheetData>
    <row r="1" spans="1:12" s="1" customFormat="1" x14ac:dyDescent="0.2">
      <c r="A1" s="23" t="s">
        <v>36</v>
      </c>
      <c r="B1" s="23"/>
      <c r="C1" s="23"/>
      <c r="D1" s="23"/>
      <c r="E1" s="23"/>
      <c r="F1" s="23"/>
      <c r="G1" s="23"/>
      <c r="H1" s="23"/>
    </row>
    <row r="2" spans="1:12" s="1" customFormat="1" ht="12" x14ac:dyDescent="0.2"/>
    <row r="3" spans="1:12" s="1" customFormat="1" thickBot="1" x14ac:dyDescent="0.25">
      <c r="A3" s="2"/>
      <c r="B3" s="2"/>
      <c r="C3" s="2"/>
      <c r="D3" s="2"/>
      <c r="E3" s="2"/>
      <c r="F3" s="2"/>
      <c r="G3" s="2"/>
    </row>
    <row r="4" spans="1:12" s="1" customFormat="1" ht="15" customHeight="1" thickTop="1" x14ac:dyDescent="0.2">
      <c r="A4" s="31" t="s">
        <v>28</v>
      </c>
      <c r="B4" s="24" t="s">
        <v>29</v>
      </c>
      <c r="C4" s="25"/>
      <c r="D4" s="26"/>
      <c r="E4" s="24" t="s">
        <v>30</v>
      </c>
      <c r="F4" s="25"/>
      <c r="G4" s="27"/>
      <c r="H4" s="28" t="s">
        <v>31</v>
      </c>
      <c r="L4" s="3"/>
    </row>
    <row r="5" spans="1:12" s="1" customFormat="1" ht="13.5" thickBot="1" x14ac:dyDescent="0.25">
      <c r="A5" s="32"/>
      <c r="B5" s="33" t="s">
        <v>32</v>
      </c>
      <c r="C5" s="5" t="s">
        <v>33</v>
      </c>
      <c r="D5" s="6" t="s">
        <v>24</v>
      </c>
      <c r="E5" s="4" t="s">
        <v>32</v>
      </c>
      <c r="F5" s="5" t="s">
        <v>33</v>
      </c>
      <c r="G5" s="7" t="s">
        <v>24</v>
      </c>
      <c r="H5" s="29"/>
      <c r="L5" s="3"/>
    </row>
    <row r="6" spans="1:12" s="1" customFormat="1" ht="15" customHeight="1" thickTop="1" x14ac:dyDescent="0.2">
      <c r="A6" s="8" t="s">
        <v>0</v>
      </c>
      <c r="B6" s="9">
        <v>8</v>
      </c>
      <c r="C6" s="10">
        <v>1</v>
      </c>
      <c r="D6" s="11">
        <f>SUM(B6:C6)</f>
        <v>9</v>
      </c>
      <c r="E6" s="9">
        <v>5</v>
      </c>
      <c r="F6" s="12">
        <v>1</v>
      </c>
      <c r="G6" s="13">
        <f>SUM(E6:F6)</f>
        <v>6</v>
      </c>
      <c r="H6" s="14">
        <f>G6/D6</f>
        <v>0.66666666666666663</v>
      </c>
      <c r="L6" s="3"/>
    </row>
    <row r="7" spans="1:12" s="1" customFormat="1" ht="15" customHeight="1" x14ac:dyDescent="0.2">
      <c r="A7" s="15" t="s">
        <v>1</v>
      </c>
      <c r="B7" s="16">
        <v>3</v>
      </c>
      <c r="C7" s="17">
        <v>36</v>
      </c>
      <c r="D7" s="18">
        <f>SUM(B7:C7)</f>
        <v>39</v>
      </c>
      <c r="E7" s="16">
        <v>3</v>
      </c>
      <c r="F7" s="19">
        <v>31</v>
      </c>
      <c r="G7" s="20">
        <f>SUM(E7:F7)</f>
        <v>34</v>
      </c>
      <c r="H7" s="21">
        <f t="shared" ref="H7:H31" si="0">G7/D7</f>
        <v>0.87179487179487181</v>
      </c>
      <c r="L7" s="3"/>
    </row>
    <row r="8" spans="1:12" s="1" customFormat="1" ht="15" customHeight="1" x14ac:dyDescent="0.2">
      <c r="A8" s="15" t="s">
        <v>2</v>
      </c>
      <c r="B8" s="16">
        <v>1</v>
      </c>
      <c r="C8" s="17">
        <v>37</v>
      </c>
      <c r="D8" s="18">
        <f t="shared" ref="D8:D30" si="1">SUM(B8:C8)</f>
        <v>38</v>
      </c>
      <c r="E8" s="16">
        <v>1</v>
      </c>
      <c r="F8" s="19">
        <v>32</v>
      </c>
      <c r="G8" s="20">
        <f t="shared" ref="G8:G30" si="2">SUM(E8:F8)</f>
        <v>33</v>
      </c>
      <c r="H8" s="21">
        <f t="shared" si="0"/>
        <v>0.86842105263157898</v>
      </c>
      <c r="L8" s="3"/>
    </row>
    <row r="9" spans="1:12" s="1" customFormat="1" ht="15" customHeight="1" x14ac:dyDescent="0.2">
      <c r="A9" s="15" t="s">
        <v>3</v>
      </c>
      <c r="B9" s="16">
        <v>6</v>
      </c>
      <c r="C9" s="17">
        <v>27</v>
      </c>
      <c r="D9" s="18">
        <f t="shared" si="1"/>
        <v>33</v>
      </c>
      <c r="E9" s="16">
        <v>5</v>
      </c>
      <c r="F9" s="19">
        <v>22</v>
      </c>
      <c r="G9" s="20">
        <f t="shared" si="2"/>
        <v>27</v>
      </c>
      <c r="H9" s="21">
        <f t="shared" si="0"/>
        <v>0.81818181818181823</v>
      </c>
      <c r="L9" s="3"/>
    </row>
    <row r="10" spans="1:12" s="1" customFormat="1" ht="15" customHeight="1" x14ac:dyDescent="0.2">
      <c r="A10" s="22" t="s">
        <v>4</v>
      </c>
      <c r="B10" s="16"/>
      <c r="C10" s="30">
        <v>1</v>
      </c>
      <c r="D10" s="18">
        <f t="shared" si="1"/>
        <v>1</v>
      </c>
      <c r="E10" s="16"/>
      <c r="F10" s="30">
        <v>1</v>
      </c>
      <c r="G10" s="20">
        <f t="shared" si="2"/>
        <v>1</v>
      </c>
      <c r="H10" s="21">
        <f t="shared" si="0"/>
        <v>1</v>
      </c>
      <c r="L10" s="3"/>
    </row>
    <row r="11" spans="1:12" s="1" customFormat="1" ht="15" customHeight="1" x14ac:dyDescent="0.2">
      <c r="A11" s="22" t="s">
        <v>5</v>
      </c>
      <c r="B11" s="16">
        <v>15</v>
      </c>
      <c r="C11" s="17">
        <v>12</v>
      </c>
      <c r="D11" s="18">
        <f t="shared" si="1"/>
        <v>27</v>
      </c>
      <c r="E11" s="16">
        <v>14</v>
      </c>
      <c r="F11" s="19">
        <v>10</v>
      </c>
      <c r="G11" s="20">
        <f t="shared" si="2"/>
        <v>24</v>
      </c>
      <c r="H11" s="21">
        <f t="shared" si="0"/>
        <v>0.88888888888888884</v>
      </c>
      <c r="L11" s="3"/>
    </row>
    <row r="12" spans="1:12" s="1" customFormat="1" ht="15" customHeight="1" x14ac:dyDescent="0.2">
      <c r="A12" s="22" t="s">
        <v>6</v>
      </c>
      <c r="B12" s="16"/>
      <c r="C12" s="17">
        <v>1</v>
      </c>
      <c r="D12" s="18">
        <f t="shared" si="1"/>
        <v>1</v>
      </c>
      <c r="E12" s="16"/>
      <c r="F12" s="19">
        <v>1</v>
      </c>
      <c r="G12" s="20">
        <f t="shared" si="2"/>
        <v>1</v>
      </c>
      <c r="H12" s="21">
        <f t="shared" si="0"/>
        <v>1</v>
      </c>
      <c r="L12" s="3"/>
    </row>
    <row r="13" spans="1:12" s="1" customFormat="1" ht="15" customHeight="1" x14ac:dyDescent="0.2">
      <c r="A13" s="22" t="s">
        <v>7</v>
      </c>
      <c r="B13" s="16">
        <v>70</v>
      </c>
      <c r="C13" s="17">
        <v>21</v>
      </c>
      <c r="D13" s="18">
        <f t="shared" si="1"/>
        <v>91</v>
      </c>
      <c r="E13" s="16">
        <v>67</v>
      </c>
      <c r="F13" s="19">
        <v>16</v>
      </c>
      <c r="G13" s="20">
        <f t="shared" si="2"/>
        <v>83</v>
      </c>
      <c r="H13" s="21">
        <f t="shared" si="0"/>
        <v>0.91208791208791207</v>
      </c>
      <c r="L13" s="3"/>
    </row>
    <row r="14" spans="1:12" s="1" customFormat="1" ht="15" customHeight="1" x14ac:dyDescent="0.2">
      <c r="A14" s="22" t="s">
        <v>8</v>
      </c>
      <c r="B14" s="16">
        <v>10</v>
      </c>
      <c r="C14" s="17">
        <v>14</v>
      </c>
      <c r="D14" s="18">
        <f t="shared" si="1"/>
        <v>24</v>
      </c>
      <c r="E14" s="16">
        <v>8</v>
      </c>
      <c r="F14" s="19">
        <v>13</v>
      </c>
      <c r="G14" s="20">
        <f t="shared" si="2"/>
        <v>21</v>
      </c>
      <c r="H14" s="21">
        <f t="shared" si="0"/>
        <v>0.875</v>
      </c>
      <c r="L14" s="3"/>
    </row>
    <row r="15" spans="1:12" s="1" customFormat="1" ht="15" customHeight="1" x14ac:dyDescent="0.2">
      <c r="A15" s="22" t="s">
        <v>9</v>
      </c>
      <c r="B15" s="16">
        <v>1</v>
      </c>
      <c r="C15" s="17">
        <v>9</v>
      </c>
      <c r="D15" s="18">
        <f t="shared" si="1"/>
        <v>10</v>
      </c>
      <c r="E15" s="16">
        <v>1</v>
      </c>
      <c r="F15" s="19">
        <v>9</v>
      </c>
      <c r="G15" s="20">
        <f t="shared" si="2"/>
        <v>10</v>
      </c>
      <c r="H15" s="21">
        <f t="shared" si="0"/>
        <v>1</v>
      </c>
      <c r="L15" s="3"/>
    </row>
    <row r="16" spans="1:12" s="1" customFormat="1" ht="15" customHeight="1" x14ac:dyDescent="0.2">
      <c r="A16" s="22" t="s">
        <v>10</v>
      </c>
      <c r="B16" s="16">
        <v>36</v>
      </c>
      <c r="C16" s="17">
        <v>154</v>
      </c>
      <c r="D16" s="18">
        <f t="shared" si="1"/>
        <v>190</v>
      </c>
      <c r="E16" s="16">
        <v>32</v>
      </c>
      <c r="F16" s="19">
        <v>145</v>
      </c>
      <c r="G16" s="20">
        <f t="shared" si="2"/>
        <v>177</v>
      </c>
      <c r="H16" s="21">
        <f t="shared" si="0"/>
        <v>0.93157894736842106</v>
      </c>
      <c r="L16" s="3"/>
    </row>
    <row r="17" spans="1:12" s="1" customFormat="1" ht="15" customHeight="1" x14ac:dyDescent="0.2">
      <c r="A17" s="22" t="s">
        <v>11</v>
      </c>
      <c r="B17" s="16">
        <v>28</v>
      </c>
      <c r="C17" s="17">
        <v>10</v>
      </c>
      <c r="D17" s="18">
        <f t="shared" si="1"/>
        <v>38</v>
      </c>
      <c r="E17" s="16">
        <v>24</v>
      </c>
      <c r="F17" s="19">
        <v>8</v>
      </c>
      <c r="G17" s="20">
        <f t="shared" si="2"/>
        <v>32</v>
      </c>
      <c r="H17" s="21">
        <f t="shared" si="0"/>
        <v>0.84210526315789469</v>
      </c>
      <c r="L17" s="3"/>
    </row>
    <row r="18" spans="1:12" s="1" customFormat="1" ht="15" customHeight="1" x14ac:dyDescent="0.2">
      <c r="A18" s="22" t="s">
        <v>12</v>
      </c>
      <c r="B18" s="16">
        <v>3</v>
      </c>
      <c r="C18" s="17"/>
      <c r="D18" s="18">
        <f t="shared" si="1"/>
        <v>3</v>
      </c>
      <c r="E18" s="16">
        <v>2</v>
      </c>
      <c r="F18" s="19"/>
      <c r="G18" s="20">
        <f t="shared" si="2"/>
        <v>2</v>
      </c>
      <c r="H18" s="21">
        <f t="shared" si="0"/>
        <v>0.66666666666666663</v>
      </c>
      <c r="L18" s="3"/>
    </row>
    <row r="19" spans="1:12" s="1" customFormat="1" ht="15" customHeight="1" x14ac:dyDescent="0.2">
      <c r="A19" s="22" t="s">
        <v>13</v>
      </c>
      <c r="B19" s="16">
        <v>139</v>
      </c>
      <c r="C19" s="17">
        <v>79</v>
      </c>
      <c r="D19" s="18">
        <f t="shared" si="1"/>
        <v>218</v>
      </c>
      <c r="E19" s="16">
        <v>138</v>
      </c>
      <c r="F19" s="19">
        <v>79</v>
      </c>
      <c r="G19" s="20">
        <f t="shared" si="2"/>
        <v>217</v>
      </c>
      <c r="H19" s="21">
        <f t="shared" si="0"/>
        <v>0.99541284403669728</v>
      </c>
      <c r="L19" s="3"/>
    </row>
    <row r="20" spans="1:12" s="1" customFormat="1" ht="15" customHeight="1" x14ac:dyDescent="0.2">
      <c r="A20" s="22" t="s">
        <v>14</v>
      </c>
      <c r="B20" s="16">
        <v>17</v>
      </c>
      <c r="C20" s="17">
        <v>4</v>
      </c>
      <c r="D20" s="18">
        <f t="shared" si="1"/>
        <v>21</v>
      </c>
      <c r="E20" s="16">
        <v>17</v>
      </c>
      <c r="F20" s="19">
        <v>4</v>
      </c>
      <c r="G20" s="20">
        <f t="shared" si="2"/>
        <v>21</v>
      </c>
      <c r="H20" s="21">
        <f t="shared" si="0"/>
        <v>1</v>
      </c>
      <c r="L20" s="3"/>
    </row>
    <row r="21" spans="1:12" s="1" customFormat="1" ht="15" customHeight="1" x14ac:dyDescent="0.2">
      <c r="A21" s="22" t="s">
        <v>15</v>
      </c>
      <c r="B21" s="16">
        <v>83</v>
      </c>
      <c r="C21" s="17">
        <v>35</v>
      </c>
      <c r="D21" s="18">
        <f t="shared" si="1"/>
        <v>118</v>
      </c>
      <c r="E21" s="16">
        <v>83</v>
      </c>
      <c r="F21" s="19">
        <v>34</v>
      </c>
      <c r="G21" s="20">
        <f t="shared" si="2"/>
        <v>117</v>
      </c>
      <c r="H21" s="21">
        <f t="shared" si="0"/>
        <v>0.99152542372881358</v>
      </c>
      <c r="L21" s="3"/>
    </row>
    <row r="22" spans="1:12" s="1" customFormat="1" ht="15" customHeight="1" x14ac:dyDescent="0.2">
      <c r="A22" s="22" t="s">
        <v>16</v>
      </c>
      <c r="B22" s="16">
        <v>10</v>
      </c>
      <c r="C22" s="17"/>
      <c r="D22" s="18">
        <f t="shared" si="1"/>
        <v>10</v>
      </c>
      <c r="E22" s="16">
        <v>9</v>
      </c>
      <c r="F22" s="19"/>
      <c r="G22" s="20">
        <f t="shared" si="2"/>
        <v>9</v>
      </c>
      <c r="H22" s="21">
        <f t="shared" si="0"/>
        <v>0.9</v>
      </c>
      <c r="L22" s="3"/>
    </row>
    <row r="23" spans="1:12" s="1" customFormat="1" ht="15" customHeight="1" x14ac:dyDescent="0.2">
      <c r="A23" s="22" t="s">
        <v>17</v>
      </c>
      <c r="B23" s="16">
        <v>310</v>
      </c>
      <c r="C23" s="17">
        <v>84</v>
      </c>
      <c r="D23" s="18">
        <f t="shared" si="1"/>
        <v>394</v>
      </c>
      <c r="E23" s="16">
        <v>309</v>
      </c>
      <c r="F23" s="19">
        <v>84</v>
      </c>
      <c r="G23" s="20">
        <f t="shared" si="2"/>
        <v>393</v>
      </c>
      <c r="H23" s="21">
        <f t="shared" si="0"/>
        <v>0.9974619289340102</v>
      </c>
      <c r="L23" s="3"/>
    </row>
    <row r="24" spans="1:12" s="1" customFormat="1" ht="15" customHeight="1" x14ac:dyDescent="0.2">
      <c r="A24" s="22" t="s">
        <v>18</v>
      </c>
      <c r="B24" s="16">
        <v>30</v>
      </c>
      <c r="C24" s="17"/>
      <c r="D24" s="18">
        <f t="shared" si="1"/>
        <v>30</v>
      </c>
      <c r="E24" s="16">
        <v>30</v>
      </c>
      <c r="F24" s="19"/>
      <c r="G24" s="20">
        <f t="shared" si="2"/>
        <v>30</v>
      </c>
      <c r="H24" s="21">
        <f t="shared" si="0"/>
        <v>1</v>
      </c>
      <c r="L24" s="3"/>
    </row>
    <row r="25" spans="1:12" s="1" customFormat="1" ht="15" customHeight="1" x14ac:dyDescent="0.2">
      <c r="A25" s="22" t="s">
        <v>19</v>
      </c>
      <c r="B25" s="16"/>
      <c r="C25" s="17">
        <v>2</v>
      </c>
      <c r="D25" s="18">
        <f t="shared" si="1"/>
        <v>2</v>
      </c>
      <c r="E25" s="16"/>
      <c r="F25" s="19">
        <v>2</v>
      </c>
      <c r="G25" s="20">
        <f t="shared" si="2"/>
        <v>2</v>
      </c>
      <c r="H25" s="21">
        <f t="shared" si="0"/>
        <v>1</v>
      </c>
      <c r="L25" s="3"/>
    </row>
    <row r="26" spans="1:12" s="1" customFormat="1" ht="15" customHeight="1" x14ac:dyDescent="0.2">
      <c r="A26" s="22" t="s">
        <v>20</v>
      </c>
      <c r="B26" s="16">
        <v>8</v>
      </c>
      <c r="C26" s="17">
        <v>8</v>
      </c>
      <c r="D26" s="18">
        <f t="shared" si="1"/>
        <v>16</v>
      </c>
      <c r="E26" s="16">
        <v>8</v>
      </c>
      <c r="F26" s="19">
        <v>8</v>
      </c>
      <c r="G26" s="20">
        <f t="shared" si="2"/>
        <v>16</v>
      </c>
      <c r="H26" s="21">
        <f t="shared" si="0"/>
        <v>1</v>
      </c>
      <c r="L26" s="3"/>
    </row>
    <row r="27" spans="1:12" s="1" customFormat="1" ht="15" customHeight="1" x14ac:dyDescent="0.2">
      <c r="A27" s="22" t="s">
        <v>21</v>
      </c>
      <c r="B27" s="16">
        <v>197</v>
      </c>
      <c r="C27" s="17">
        <v>952</v>
      </c>
      <c r="D27" s="18">
        <f t="shared" si="1"/>
        <v>1149</v>
      </c>
      <c r="E27" s="16">
        <v>165</v>
      </c>
      <c r="F27" s="19">
        <v>892</v>
      </c>
      <c r="G27" s="20">
        <f t="shared" si="2"/>
        <v>1057</v>
      </c>
      <c r="H27" s="21">
        <f t="shared" si="0"/>
        <v>0.91993037423846824</v>
      </c>
      <c r="L27" s="3"/>
    </row>
    <row r="28" spans="1:12" s="1" customFormat="1" ht="15" customHeight="1" x14ac:dyDescent="0.2">
      <c r="A28" s="22" t="s">
        <v>22</v>
      </c>
      <c r="B28" s="16">
        <v>4</v>
      </c>
      <c r="C28" s="17">
        <v>9</v>
      </c>
      <c r="D28" s="18">
        <f t="shared" si="1"/>
        <v>13</v>
      </c>
      <c r="E28" s="16">
        <v>3</v>
      </c>
      <c r="F28" s="19">
        <v>8</v>
      </c>
      <c r="G28" s="20">
        <f t="shared" si="2"/>
        <v>11</v>
      </c>
      <c r="H28" s="21">
        <f t="shared" si="0"/>
        <v>0.84615384615384615</v>
      </c>
      <c r="L28" s="3"/>
    </row>
    <row r="29" spans="1:12" s="1" customFormat="1" ht="15" customHeight="1" x14ac:dyDescent="0.2">
      <c r="A29" s="22" t="s">
        <v>23</v>
      </c>
      <c r="B29" s="16">
        <v>3</v>
      </c>
      <c r="C29" s="17">
        <v>4</v>
      </c>
      <c r="D29" s="18">
        <f t="shared" si="1"/>
        <v>7</v>
      </c>
      <c r="E29" s="16">
        <v>2</v>
      </c>
      <c r="F29" s="19">
        <v>2</v>
      </c>
      <c r="G29" s="20">
        <f t="shared" si="2"/>
        <v>4</v>
      </c>
      <c r="H29" s="21">
        <f t="shared" si="0"/>
        <v>0.5714285714285714</v>
      </c>
      <c r="L29" s="3"/>
    </row>
    <row r="30" spans="1:12" s="1" customFormat="1" ht="15" customHeight="1" thickBot="1" x14ac:dyDescent="0.25">
      <c r="A30" s="22" t="s">
        <v>34</v>
      </c>
      <c r="B30" s="16">
        <v>20</v>
      </c>
      <c r="C30" s="17">
        <v>37</v>
      </c>
      <c r="D30" s="18">
        <f t="shared" si="1"/>
        <v>57</v>
      </c>
      <c r="E30" s="16">
        <v>20</v>
      </c>
      <c r="F30" s="19">
        <v>37</v>
      </c>
      <c r="G30" s="20">
        <f t="shared" si="2"/>
        <v>57</v>
      </c>
      <c r="H30" s="21">
        <f t="shared" si="0"/>
        <v>1</v>
      </c>
      <c r="L30" s="3"/>
    </row>
    <row r="31" spans="1:12" s="1" customFormat="1" ht="14.25" thickTop="1" thickBot="1" x14ac:dyDescent="0.25">
      <c r="A31" s="34" t="s">
        <v>35</v>
      </c>
      <c r="B31" s="35">
        <f t="shared" ref="B31:G31" si="3">SUM(B6:B30)</f>
        <v>1002</v>
      </c>
      <c r="C31" s="36">
        <f t="shared" si="3"/>
        <v>1537</v>
      </c>
      <c r="D31" s="37">
        <f t="shared" si="3"/>
        <v>2539</v>
      </c>
      <c r="E31" s="35">
        <f t="shared" si="3"/>
        <v>946</v>
      </c>
      <c r="F31" s="36">
        <f t="shared" si="3"/>
        <v>1439</v>
      </c>
      <c r="G31" s="38">
        <f t="shared" si="3"/>
        <v>2385</v>
      </c>
      <c r="H31" s="39">
        <f t="shared" si="0"/>
        <v>0.93934619929105945</v>
      </c>
      <c r="L31" s="3"/>
    </row>
    <row r="32" spans="1:12" ht="13.5" thickTop="1" x14ac:dyDescent="0.2"/>
  </sheetData>
  <mergeCells count="5">
    <mergeCell ref="A1:H1"/>
    <mergeCell ref="A4:A5"/>
    <mergeCell ref="B4:D4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25</v>
      </c>
      <c r="B1" t="s">
        <v>26</v>
      </c>
    </row>
    <row r="2" spans="1:2" ht="0" hidden="1" customHeight="1" x14ac:dyDescent="0.2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Esami di stato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Nadai Annalisa</cp:lastModifiedBy>
  <dcterms:modified xsi:type="dcterms:W3CDTF">2024-04-23T11:10:24Z</dcterms:modified>
</cp:coreProperties>
</file>